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G:\Statistik\KL\ExcelPub\"/>
    </mc:Choice>
  </mc:AlternateContent>
  <xr:revisionPtr revIDLastSave="0" documentId="13_ncr:1_{0D3EB66A-337D-4C11-8DA2-097FEB80D86E}" xr6:coauthVersionLast="47" xr6:coauthVersionMax="47" xr10:uidLastSave="{00000000-0000-0000-0000-000000000000}"/>
  <bookViews>
    <workbookView xWindow="22320" yWindow="660" windowWidth="30465" windowHeight="13860" xr2:uid="{00000000-000D-0000-FFFF-FFFF00000000}"/>
  </bookViews>
  <sheets>
    <sheet name="Reallon_man" sheetId="1" r:id="rId1"/>
    <sheet name="Reallon_ar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L36" i="1" l="1"/>
  <c r="LL37" i="1"/>
  <c r="LL39" i="1"/>
  <c r="LL38" i="1" s="1"/>
  <c r="LL13" i="1"/>
  <c r="LL14" i="1"/>
  <c r="LL15" i="1"/>
  <c r="LL16" i="1"/>
  <c r="LK36" i="1"/>
  <c r="LK37" i="1"/>
  <c r="LK39" i="1"/>
  <c r="LK38" i="1" s="1"/>
  <c r="LK13" i="1"/>
  <c r="LK14" i="1"/>
  <c r="LK15" i="1"/>
  <c r="LK16" i="1"/>
  <c r="LJ36" i="1" l="1"/>
  <c r="LJ37" i="1"/>
  <c r="LJ39" i="1"/>
  <c r="LJ38" i="1" s="1"/>
  <c r="LJ13" i="1"/>
  <c r="LJ14" i="1"/>
  <c r="LJ15" i="1"/>
  <c r="LJ16" i="1"/>
  <c r="LI36" i="1"/>
  <c r="LI37" i="1"/>
  <c r="LI39" i="1"/>
  <c r="LI38" i="1" s="1"/>
  <c r="LI13" i="1"/>
  <c r="LI14" i="1"/>
  <c r="LI15" i="1"/>
  <c r="LI16" i="1"/>
  <c r="LH36" i="1"/>
  <c r="LH37" i="1"/>
  <c r="LH39" i="1"/>
  <c r="LH38" i="1"/>
  <c r="LH13" i="1"/>
  <c r="LH14" i="1"/>
  <c r="LH15" i="1"/>
  <c r="LH16" i="1"/>
  <c r="LG36" i="1"/>
  <c r="LG37" i="1"/>
  <c r="LG39" i="1"/>
  <c r="LG38" i="1"/>
  <c r="LG13" i="1"/>
  <c r="LG14" i="1"/>
  <c r="LG15" i="1"/>
  <c r="LG16" i="1"/>
  <c r="LF36" i="1"/>
  <c r="LF37" i="1"/>
  <c r="LF39" i="1"/>
  <c r="LF38" i="1"/>
  <c r="LF13" i="1"/>
  <c r="LF14" i="1"/>
  <c r="LF15" i="1"/>
  <c r="LF16" i="1"/>
  <c r="LE36" i="1"/>
  <c r="LE37" i="1"/>
  <c r="LE39" i="1"/>
  <c r="LE38" i="1"/>
  <c r="LE13" i="1"/>
  <c r="LE14" i="1"/>
  <c r="LE15" i="1"/>
  <c r="LE16" i="1"/>
  <c r="AK39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L11" i="10"/>
  <c r="W11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10" i="10"/>
  <c r="LD36" i="1"/>
  <c r="LD37" i="1"/>
  <c r="LD39" i="1"/>
  <c r="LD38" i="1"/>
  <c r="LD13" i="1"/>
  <c r="LD14" i="1"/>
  <c r="LD15" i="1"/>
  <c r="LD16" i="1"/>
  <c r="LC36" i="1"/>
  <c r="LC37" i="1"/>
  <c r="LC39" i="1"/>
  <c r="LC38" i="1"/>
  <c r="LC13" i="1"/>
  <c r="LC14" i="1"/>
  <c r="LC15" i="1"/>
  <c r="LC16" i="1"/>
  <c r="BM27" i="10"/>
  <c r="BM28" i="10"/>
  <c r="BM29" i="10"/>
  <c r="BM32" i="10"/>
  <c r="BM33" i="10"/>
  <c r="BM34" i="10"/>
  <c r="BM37" i="10"/>
  <c r="BM35" i="10"/>
  <c r="BM30" i="10"/>
  <c r="BM11" i="10"/>
  <c r="BM10" i="10"/>
  <c r="LB36" i="1"/>
  <c r="LB37" i="1"/>
  <c r="LB39" i="1"/>
  <c r="LB13" i="1"/>
  <c r="LB14" i="1"/>
  <c r="LB15" i="1"/>
  <c r="LB16" i="1"/>
  <c r="LB38" i="1"/>
  <c r="LA36" i="1"/>
  <c r="LA37" i="1"/>
  <c r="LA39" i="1"/>
  <c r="LA13" i="1"/>
  <c r="LA14" i="1"/>
  <c r="LA15" i="1"/>
  <c r="LA16" i="1"/>
  <c r="LA38" i="1"/>
  <c r="KZ39" i="1"/>
  <c r="KZ37" i="1"/>
  <c r="KZ38" i="1"/>
  <c r="KZ36" i="1"/>
  <c r="KZ16" i="1"/>
  <c r="KZ14" i="1"/>
  <c r="KZ15" i="1"/>
  <c r="KZ13" i="1"/>
  <c r="IW39" i="1"/>
  <c r="KY36" i="1"/>
  <c r="KY37" i="1"/>
  <c r="KY39" i="1"/>
  <c r="KY13" i="1"/>
  <c r="KY14" i="1"/>
  <c r="KY15" i="1"/>
  <c r="KY16" i="1"/>
  <c r="KY38" i="1"/>
  <c r="KX36" i="1"/>
  <c r="KX37" i="1"/>
  <c r="KX39" i="1"/>
  <c r="KX13" i="1"/>
  <c r="KX14" i="1"/>
  <c r="KX15" i="1"/>
  <c r="KX16" i="1"/>
  <c r="KX38" i="1"/>
  <c r="KW36" i="1"/>
  <c r="KW37" i="1"/>
  <c r="KW39" i="1"/>
  <c r="KW13" i="1"/>
  <c r="KW14" i="1"/>
  <c r="KW15" i="1"/>
  <c r="KW16" i="1"/>
  <c r="KW38" i="1"/>
  <c r="KV36" i="1"/>
  <c r="KV37" i="1"/>
  <c r="KV39" i="1"/>
  <c r="KV13" i="1"/>
  <c r="KV14" i="1"/>
  <c r="KV15" i="1"/>
  <c r="KV16" i="1"/>
  <c r="KV38" i="1"/>
  <c r="KU36" i="1"/>
  <c r="KU37" i="1"/>
  <c r="KU39" i="1"/>
  <c r="KU13" i="1"/>
  <c r="KU14" i="1"/>
  <c r="KU15" i="1"/>
  <c r="KU16" i="1"/>
  <c r="KU38" i="1"/>
  <c r="KT36" i="1"/>
  <c r="KT37" i="1"/>
  <c r="KT39" i="1"/>
  <c r="KT13" i="1"/>
  <c r="KT14" i="1"/>
  <c r="KT15" i="1"/>
  <c r="KT16" i="1"/>
  <c r="KT38" i="1"/>
  <c r="KS36" i="1"/>
  <c r="KS37" i="1"/>
  <c r="KS39" i="1"/>
  <c r="KS13" i="1"/>
  <c r="KS14" i="1"/>
  <c r="KS15" i="1"/>
  <c r="KS16" i="1"/>
  <c r="KS38" i="1"/>
  <c r="KQ36" i="1"/>
  <c r="KR36" i="1"/>
  <c r="KQ37" i="1"/>
  <c r="KR37" i="1"/>
  <c r="KQ39" i="1"/>
  <c r="KR39" i="1"/>
  <c r="KQ13" i="1"/>
  <c r="KR13" i="1"/>
  <c r="KQ14" i="1"/>
  <c r="KQ15" i="1"/>
  <c r="KR14" i="1"/>
  <c r="KR15" i="1"/>
  <c r="KQ16" i="1"/>
  <c r="KR16" i="1"/>
  <c r="KR38" i="1"/>
  <c r="KQ38" i="1"/>
  <c r="BL27" i="10"/>
  <c r="BL28" i="10"/>
  <c r="BL29" i="10"/>
  <c r="BL32" i="10"/>
  <c r="BL33" i="10"/>
  <c r="BL34" i="10"/>
  <c r="BL37" i="10"/>
  <c r="KP13" i="1"/>
  <c r="KP14" i="1"/>
  <c r="KP15" i="1"/>
  <c r="KP16" i="1"/>
  <c r="KP36" i="1"/>
  <c r="KP37" i="1"/>
  <c r="KP39" i="1"/>
  <c r="BL35" i="10"/>
  <c r="BL30" i="10"/>
  <c r="KP38" i="1"/>
  <c r="KO13" i="1"/>
  <c r="KO14" i="1"/>
  <c r="KO15" i="1"/>
  <c r="KO16" i="1"/>
  <c r="KO36" i="1"/>
  <c r="KO37" i="1"/>
  <c r="KO39" i="1"/>
  <c r="KO38" i="1"/>
  <c r="KN36" i="1"/>
  <c r="KN37" i="1"/>
  <c r="KN39" i="1"/>
  <c r="KN13" i="1"/>
  <c r="KN14" i="1"/>
  <c r="KN15" i="1"/>
  <c r="KN16" i="1"/>
  <c r="KN38" i="1"/>
  <c r="KM13" i="1"/>
  <c r="KM14" i="1"/>
  <c r="KM15" i="1"/>
  <c r="KM16" i="1"/>
  <c r="KM36" i="1"/>
  <c r="KM37" i="1"/>
  <c r="KM39" i="1"/>
  <c r="KM38" i="1"/>
  <c r="KL36" i="1"/>
  <c r="KL37" i="1"/>
  <c r="KL39" i="1"/>
  <c r="KL13" i="1"/>
  <c r="KL14" i="1"/>
  <c r="KL15" i="1"/>
  <c r="KL16" i="1"/>
  <c r="KL38" i="1"/>
  <c r="KK36" i="1"/>
  <c r="KK37" i="1"/>
  <c r="KK39" i="1"/>
  <c r="KK13" i="1"/>
  <c r="KK14" i="1"/>
  <c r="KK15" i="1"/>
  <c r="KK16" i="1"/>
  <c r="KK38" i="1"/>
  <c r="KJ36" i="1"/>
  <c r="KJ37" i="1"/>
  <c r="KJ39" i="1"/>
  <c r="KJ13" i="1"/>
  <c r="KJ14" i="1"/>
  <c r="KJ15" i="1"/>
  <c r="KJ16" i="1"/>
  <c r="KJ38" i="1"/>
  <c r="KI36" i="1"/>
  <c r="KI37" i="1"/>
  <c r="KI39" i="1"/>
  <c r="KI13" i="1"/>
  <c r="KI14" i="1"/>
  <c r="KI15" i="1"/>
  <c r="KI16" i="1"/>
  <c r="KI38" i="1"/>
  <c r="KG36" i="1"/>
  <c r="KH36" i="1"/>
  <c r="KG37" i="1"/>
  <c r="KH37" i="1"/>
  <c r="KG39" i="1"/>
  <c r="KH39" i="1"/>
  <c r="KH38" i="1"/>
  <c r="KG38" i="1"/>
  <c r="KH13" i="1"/>
  <c r="KH14" i="1"/>
  <c r="KH15" i="1"/>
  <c r="KH16" i="1"/>
  <c r="KG13" i="1"/>
  <c r="KG14" i="1"/>
  <c r="KG15" i="1"/>
  <c r="KG16" i="1"/>
  <c r="KE36" i="1"/>
  <c r="KF36" i="1"/>
  <c r="KE37" i="1"/>
  <c r="KF37" i="1"/>
  <c r="KE39" i="1"/>
  <c r="KF39" i="1"/>
  <c r="KF38" i="1"/>
  <c r="KE38" i="1"/>
  <c r="KE13" i="1"/>
  <c r="KF13" i="1"/>
  <c r="KE14" i="1"/>
  <c r="KE15" i="1"/>
  <c r="KF14" i="1"/>
  <c r="KF15" i="1"/>
  <c r="KE16" i="1"/>
  <c r="KF16" i="1"/>
  <c r="BK27" i="10"/>
  <c r="BK29" i="10"/>
  <c r="BK32" i="10"/>
  <c r="BK34" i="10"/>
  <c r="BK37" i="10"/>
  <c r="BK33" i="10"/>
  <c r="BK35" i="10"/>
  <c r="KD36" i="1"/>
  <c r="KD37" i="1"/>
  <c r="KD39" i="1"/>
  <c r="KD13" i="1"/>
  <c r="KD14" i="1"/>
  <c r="KD15" i="1"/>
  <c r="KD16" i="1"/>
  <c r="KD38" i="1"/>
  <c r="BK28" i="10"/>
  <c r="BK30" i="10"/>
  <c r="KC36" i="1"/>
  <c r="KC37" i="1"/>
  <c r="KC39" i="1"/>
  <c r="KC13" i="1"/>
  <c r="KC14" i="1"/>
  <c r="KC15" i="1"/>
  <c r="KC16" i="1"/>
  <c r="KC38" i="1"/>
  <c r="KA36" i="1"/>
  <c r="KB36" i="1"/>
  <c r="KA37" i="1"/>
  <c r="KB37" i="1"/>
  <c r="KA39" i="1"/>
  <c r="KB39" i="1"/>
  <c r="KB13" i="1"/>
  <c r="KB14" i="1"/>
  <c r="KB15" i="1"/>
  <c r="KB16" i="1"/>
  <c r="KB38" i="1"/>
  <c r="KA38" i="1"/>
  <c r="KA13" i="1"/>
  <c r="KA14" i="1"/>
  <c r="KA15" i="1"/>
  <c r="KA16" i="1"/>
  <c r="JZ36" i="1"/>
  <c r="JZ37" i="1"/>
  <c r="JZ39" i="1"/>
  <c r="JZ13" i="1"/>
  <c r="JZ14" i="1"/>
  <c r="JZ15" i="1"/>
  <c r="JZ16" i="1"/>
  <c r="JZ38" i="1"/>
  <c r="JY36" i="1"/>
  <c r="JY37" i="1"/>
  <c r="JY39" i="1"/>
  <c r="JY13" i="1"/>
  <c r="JY14" i="1"/>
  <c r="JY15" i="1"/>
  <c r="JY16" i="1"/>
  <c r="JY38" i="1"/>
  <c r="JJ37" i="1"/>
  <c r="JK37" i="1"/>
  <c r="JL37" i="1"/>
  <c r="JM37" i="1"/>
  <c r="JN37" i="1"/>
  <c r="JO37" i="1"/>
  <c r="JP37" i="1"/>
  <c r="JQ37" i="1"/>
  <c r="JR37" i="1"/>
  <c r="JS37" i="1"/>
  <c r="JT37" i="1"/>
  <c r="JU37" i="1"/>
  <c r="JV37" i="1"/>
  <c r="JW37" i="1"/>
  <c r="JX37" i="1"/>
  <c r="JJ39" i="1"/>
  <c r="JK39" i="1"/>
  <c r="JL39" i="1"/>
  <c r="JM39" i="1"/>
  <c r="JN39" i="1"/>
  <c r="JO39" i="1"/>
  <c r="JP39" i="1"/>
  <c r="JQ39" i="1"/>
  <c r="JR39" i="1"/>
  <c r="JS39" i="1"/>
  <c r="JT39" i="1"/>
  <c r="JU39" i="1"/>
  <c r="JV39" i="1"/>
  <c r="JW39" i="1"/>
  <c r="JX39" i="1"/>
  <c r="JX38" i="1"/>
  <c r="JW38" i="1"/>
  <c r="JV38" i="1"/>
  <c r="JU38" i="1"/>
  <c r="JT38" i="1"/>
  <c r="JS38" i="1"/>
  <c r="JO38" i="1"/>
  <c r="JM38" i="1"/>
  <c r="JL38" i="1"/>
  <c r="JK38" i="1"/>
  <c r="JR38" i="1"/>
  <c r="JJ38" i="1"/>
  <c r="JN38" i="1"/>
  <c r="JP38" i="1"/>
  <c r="JQ38" i="1"/>
  <c r="JV36" i="1"/>
  <c r="JW36" i="1"/>
  <c r="JX36" i="1"/>
  <c r="JV13" i="1"/>
  <c r="JW13" i="1"/>
  <c r="JX13" i="1"/>
  <c r="JJ14" i="1"/>
  <c r="JJ15" i="1"/>
  <c r="JK14" i="1"/>
  <c r="JK15" i="1"/>
  <c r="JL14" i="1"/>
  <c r="JL15" i="1"/>
  <c r="JM14" i="1"/>
  <c r="JM15" i="1"/>
  <c r="JN14" i="1"/>
  <c r="JN15" i="1"/>
  <c r="JO14" i="1"/>
  <c r="JO15" i="1"/>
  <c r="JP14" i="1"/>
  <c r="JP15" i="1"/>
  <c r="JQ14" i="1"/>
  <c r="JQ15" i="1"/>
  <c r="JR14" i="1"/>
  <c r="JR15" i="1"/>
  <c r="JS14" i="1"/>
  <c r="JS15" i="1"/>
  <c r="JT14" i="1"/>
  <c r="JT15" i="1"/>
  <c r="JU14" i="1"/>
  <c r="JU15" i="1"/>
  <c r="JV14" i="1"/>
  <c r="JV15" i="1"/>
  <c r="JW14" i="1"/>
  <c r="JW15" i="1"/>
  <c r="JX14" i="1"/>
  <c r="JX15" i="1"/>
  <c r="JJ16" i="1"/>
  <c r="JK16" i="1"/>
  <c r="JL16" i="1"/>
  <c r="JM16" i="1"/>
  <c r="JN16" i="1"/>
  <c r="JO16" i="1"/>
  <c r="JP16" i="1"/>
  <c r="JQ16" i="1"/>
  <c r="JR16" i="1"/>
  <c r="JS16" i="1"/>
  <c r="JT16" i="1"/>
  <c r="JU16" i="1"/>
  <c r="JV16" i="1"/>
  <c r="JW16" i="1"/>
  <c r="JX16" i="1"/>
  <c r="JU36" i="1"/>
  <c r="JU13" i="1"/>
  <c r="JR36" i="1"/>
  <c r="JS36" i="1"/>
  <c r="JT36" i="1"/>
  <c r="JR13" i="1"/>
  <c r="JS13" i="1"/>
  <c r="JT13" i="1"/>
  <c r="BJ27" i="10"/>
  <c r="BJ32" i="10"/>
  <c r="BJ28" i="10"/>
  <c r="BJ33" i="10"/>
  <c r="BJ34" i="10"/>
  <c r="BJ37" i="10"/>
  <c r="BJ35" i="10"/>
  <c r="BJ29" i="10"/>
  <c r="BJ30" i="10"/>
  <c r="JQ36" i="1"/>
  <c r="JQ13" i="1"/>
  <c r="JP36" i="1"/>
  <c r="JP13" i="1"/>
  <c r="JJ36" i="1"/>
  <c r="JK36" i="1"/>
  <c r="JL36" i="1"/>
  <c r="JM36" i="1"/>
  <c r="JN36" i="1"/>
  <c r="JO36" i="1"/>
  <c r="JO13" i="1"/>
  <c r="JN13" i="1"/>
  <c r="JM13" i="1"/>
  <c r="JM1" i="1"/>
  <c r="JL13" i="1"/>
  <c r="JK13" i="1"/>
  <c r="JJ13" i="1"/>
  <c r="JH36" i="1"/>
  <c r="JI36" i="1"/>
  <c r="JH37" i="1"/>
  <c r="JI37" i="1"/>
  <c r="JH39" i="1"/>
  <c r="JI39" i="1"/>
  <c r="JI13" i="1"/>
  <c r="JI14" i="1"/>
  <c r="JI15" i="1"/>
  <c r="JI16" i="1"/>
  <c r="JI38" i="1"/>
  <c r="JH38" i="1"/>
  <c r="JH13" i="1"/>
  <c r="JH14" i="1"/>
  <c r="JH15" i="1"/>
  <c r="JH16" i="1"/>
  <c r="JG36" i="1"/>
  <c r="JG37" i="1"/>
  <c r="JG39" i="1"/>
  <c r="JG13" i="1"/>
  <c r="JG14" i="1"/>
  <c r="JG15" i="1"/>
  <c r="JG16" i="1"/>
  <c r="JG38" i="1"/>
  <c r="JF13" i="1"/>
  <c r="JF14" i="1"/>
  <c r="JF15" i="1"/>
  <c r="JF16" i="1"/>
  <c r="JF36" i="1"/>
  <c r="JF37" i="1"/>
  <c r="JF39" i="1"/>
  <c r="BI27" i="10"/>
  <c r="BI32" i="10"/>
  <c r="BI28" i="10"/>
  <c r="BI29" i="10"/>
  <c r="BI33" i="10"/>
  <c r="BI34" i="10"/>
  <c r="BI37" i="10"/>
  <c r="BI35" i="10"/>
  <c r="BI30" i="10"/>
  <c r="JF38" i="1"/>
  <c r="JD14" i="1"/>
  <c r="JD15" i="1"/>
  <c r="JC14" i="1"/>
  <c r="JC15" i="1"/>
  <c r="JB14" i="1"/>
  <c r="JB15" i="1"/>
  <c r="JA14" i="1"/>
  <c r="JA15" i="1"/>
  <c r="IZ14" i="1"/>
  <c r="IZ15" i="1"/>
  <c r="IY14" i="1"/>
  <c r="IY15" i="1"/>
  <c r="IX14" i="1"/>
  <c r="IX15" i="1"/>
  <c r="IW14" i="1"/>
  <c r="IW15" i="1"/>
  <c r="IV14" i="1"/>
  <c r="IV15" i="1"/>
  <c r="IU14" i="1"/>
  <c r="IU15" i="1"/>
  <c r="IT14" i="1"/>
  <c r="IT15" i="1"/>
  <c r="IS14" i="1"/>
  <c r="IS15" i="1"/>
  <c r="IR14" i="1"/>
  <c r="IR15" i="1"/>
  <c r="IQ14" i="1"/>
  <c r="IQ15" i="1"/>
  <c r="IP14" i="1"/>
  <c r="IP15" i="1"/>
  <c r="IO14" i="1"/>
  <c r="IO15" i="1"/>
  <c r="IN14" i="1"/>
  <c r="IN15" i="1"/>
  <c r="IM14" i="1"/>
  <c r="IM15" i="1"/>
  <c r="IL14" i="1"/>
  <c r="IL15" i="1"/>
  <c r="IK14" i="1"/>
  <c r="IK15" i="1"/>
  <c r="IJ14" i="1"/>
  <c r="IJ15" i="1"/>
  <c r="II14" i="1"/>
  <c r="II15" i="1"/>
  <c r="IH14" i="1"/>
  <c r="IH15" i="1"/>
  <c r="IG14" i="1"/>
  <c r="IG15" i="1"/>
  <c r="IF14" i="1"/>
  <c r="IF15" i="1"/>
  <c r="IE14" i="1"/>
  <c r="IE15" i="1"/>
  <c r="ID14" i="1"/>
  <c r="ID15" i="1"/>
  <c r="IC14" i="1"/>
  <c r="IC15" i="1"/>
  <c r="IB14" i="1"/>
  <c r="IB15" i="1"/>
  <c r="IA14" i="1"/>
  <c r="IA15" i="1"/>
  <c r="HZ14" i="1"/>
  <c r="HZ15" i="1"/>
  <c r="HY14" i="1"/>
  <c r="HY15" i="1"/>
  <c r="HX14" i="1"/>
  <c r="HX15" i="1"/>
  <c r="HW14" i="1"/>
  <c r="HW15" i="1"/>
  <c r="HV14" i="1"/>
  <c r="HV15" i="1"/>
  <c r="HU14" i="1"/>
  <c r="HU15" i="1"/>
  <c r="HT14" i="1"/>
  <c r="HT15" i="1"/>
  <c r="HS14" i="1"/>
  <c r="HS15" i="1"/>
  <c r="HR14" i="1"/>
  <c r="HR15" i="1"/>
  <c r="HQ14" i="1"/>
  <c r="HQ15" i="1"/>
  <c r="HP14" i="1"/>
  <c r="HP15" i="1"/>
  <c r="HO14" i="1"/>
  <c r="HO15" i="1"/>
  <c r="HN14" i="1"/>
  <c r="HN15" i="1"/>
  <c r="HM14" i="1"/>
  <c r="HM15" i="1"/>
  <c r="HL14" i="1"/>
  <c r="HL15" i="1"/>
  <c r="HK14" i="1"/>
  <c r="HK15" i="1"/>
  <c r="HJ14" i="1"/>
  <c r="HJ15" i="1"/>
  <c r="HI14" i="1"/>
  <c r="HI15" i="1"/>
  <c r="HH14" i="1"/>
  <c r="HH15" i="1"/>
  <c r="HG14" i="1"/>
  <c r="HG15" i="1"/>
  <c r="HF14" i="1"/>
  <c r="HF15" i="1"/>
  <c r="HE14" i="1"/>
  <c r="HE15" i="1"/>
  <c r="HD14" i="1"/>
  <c r="HD15" i="1"/>
  <c r="HC14" i="1"/>
  <c r="HC15" i="1"/>
  <c r="HB14" i="1"/>
  <c r="HB15" i="1"/>
  <c r="HA14" i="1"/>
  <c r="HA15" i="1"/>
  <c r="GZ14" i="1"/>
  <c r="GZ15" i="1"/>
  <c r="GY14" i="1"/>
  <c r="GY15" i="1"/>
  <c r="GX14" i="1"/>
  <c r="GX15" i="1"/>
  <c r="GW14" i="1"/>
  <c r="GW15" i="1"/>
  <c r="GV14" i="1"/>
  <c r="GV15" i="1"/>
  <c r="GU14" i="1"/>
  <c r="GU15" i="1"/>
  <c r="GT14" i="1"/>
  <c r="GT15" i="1"/>
  <c r="GS14" i="1"/>
  <c r="GS15" i="1"/>
  <c r="GR14" i="1"/>
  <c r="GR15" i="1"/>
  <c r="GQ14" i="1"/>
  <c r="GQ15" i="1"/>
  <c r="GP14" i="1"/>
  <c r="GP15" i="1"/>
  <c r="GO14" i="1"/>
  <c r="GO15" i="1"/>
  <c r="GN14" i="1"/>
  <c r="GN15" i="1"/>
  <c r="GM14" i="1"/>
  <c r="GM15" i="1"/>
  <c r="GL14" i="1"/>
  <c r="GL15" i="1"/>
  <c r="GK14" i="1"/>
  <c r="GK15" i="1"/>
  <c r="GJ14" i="1"/>
  <c r="GJ15" i="1"/>
  <c r="GI14" i="1"/>
  <c r="GI15" i="1"/>
  <c r="GH14" i="1"/>
  <c r="GH15" i="1"/>
  <c r="GG14" i="1"/>
  <c r="GG15" i="1"/>
  <c r="GF14" i="1"/>
  <c r="GF15" i="1"/>
  <c r="GE14" i="1"/>
  <c r="GE15" i="1"/>
  <c r="GD14" i="1"/>
  <c r="GD15" i="1"/>
  <c r="GC14" i="1"/>
  <c r="GC15" i="1"/>
  <c r="GB14" i="1"/>
  <c r="GB15" i="1"/>
  <c r="GA14" i="1"/>
  <c r="GA15" i="1"/>
  <c r="FZ14" i="1"/>
  <c r="FZ15" i="1"/>
  <c r="FY14" i="1"/>
  <c r="FY15" i="1"/>
  <c r="FX14" i="1"/>
  <c r="FX15" i="1"/>
  <c r="FW14" i="1"/>
  <c r="FW15" i="1"/>
  <c r="FV14" i="1"/>
  <c r="FV15" i="1"/>
  <c r="FU14" i="1"/>
  <c r="FU15" i="1"/>
  <c r="FT14" i="1"/>
  <c r="FT15" i="1"/>
  <c r="FS14" i="1"/>
  <c r="FS15" i="1"/>
  <c r="FR14" i="1"/>
  <c r="FR15" i="1"/>
  <c r="FQ14" i="1"/>
  <c r="FQ15" i="1"/>
  <c r="FP14" i="1"/>
  <c r="FP15" i="1"/>
  <c r="FO14" i="1"/>
  <c r="FO15" i="1"/>
  <c r="FN14" i="1"/>
  <c r="FN15" i="1"/>
  <c r="FM14" i="1"/>
  <c r="FM15" i="1"/>
  <c r="FL14" i="1"/>
  <c r="FL15" i="1"/>
  <c r="FK14" i="1"/>
  <c r="FK15" i="1"/>
  <c r="FJ14" i="1"/>
  <c r="FJ15" i="1"/>
  <c r="FI14" i="1"/>
  <c r="FI15" i="1"/>
  <c r="FH14" i="1"/>
  <c r="FH15" i="1"/>
  <c r="FG14" i="1"/>
  <c r="FG15" i="1"/>
  <c r="FF14" i="1"/>
  <c r="FF15" i="1"/>
  <c r="FE14" i="1"/>
  <c r="FE15" i="1"/>
  <c r="FD14" i="1"/>
  <c r="FD15" i="1"/>
  <c r="FC14" i="1"/>
  <c r="FC15" i="1"/>
  <c r="FB14" i="1"/>
  <c r="FB15" i="1"/>
  <c r="FA14" i="1"/>
  <c r="FA15" i="1"/>
  <c r="EZ14" i="1"/>
  <c r="EZ15" i="1"/>
  <c r="EY14" i="1"/>
  <c r="EY15" i="1"/>
  <c r="EX14" i="1"/>
  <c r="EX15" i="1"/>
  <c r="EW14" i="1"/>
  <c r="EW15" i="1"/>
  <c r="EV14" i="1"/>
  <c r="EV15" i="1"/>
  <c r="EU14" i="1"/>
  <c r="EU15" i="1"/>
  <c r="ET14" i="1"/>
  <c r="ET15" i="1"/>
  <c r="ES14" i="1"/>
  <c r="ES15" i="1"/>
  <c r="ER14" i="1"/>
  <c r="ER15" i="1"/>
  <c r="EQ14" i="1"/>
  <c r="EQ15" i="1"/>
  <c r="EP14" i="1"/>
  <c r="EP15" i="1"/>
  <c r="EO14" i="1"/>
  <c r="EO15" i="1"/>
  <c r="EN14" i="1"/>
  <c r="EN15" i="1"/>
  <c r="EM14" i="1"/>
  <c r="EM15" i="1"/>
  <c r="EL14" i="1"/>
  <c r="EL15" i="1"/>
  <c r="EK14" i="1"/>
  <c r="EK15" i="1"/>
  <c r="EJ14" i="1"/>
  <c r="EJ15" i="1"/>
  <c r="EI14" i="1"/>
  <c r="EI15" i="1"/>
  <c r="EH14" i="1"/>
  <c r="EH15" i="1"/>
  <c r="EG14" i="1"/>
  <c r="EG15" i="1"/>
  <c r="EF14" i="1"/>
  <c r="EF15" i="1"/>
  <c r="EE14" i="1"/>
  <c r="EE15" i="1"/>
  <c r="ED14" i="1"/>
  <c r="ED15" i="1"/>
  <c r="EC14" i="1"/>
  <c r="EC15" i="1"/>
  <c r="EB14" i="1"/>
  <c r="EB15" i="1"/>
  <c r="EA14" i="1"/>
  <c r="EA15" i="1"/>
  <c r="DZ14" i="1"/>
  <c r="DZ15" i="1"/>
  <c r="DY14" i="1"/>
  <c r="DY15" i="1"/>
  <c r="DX14" i="1"/>
  <c r="DX15" i="1"/>
  <c r="DW14" i="1"/>
  <c r="DW15" i="1"/>
  <c r="DV14" i="1"/>
  <c r="DV15" i="1"/>
  <c r="DU14" i="1"/>
  <c r="DU15" i="1"/>
  <c r="DT14" i="1"/>
  <c r="DT15" i="1"/>
  <c r="DS14" i="1"/>
  <c r="DS15" i="1"/>
  <c r="DR14" i="1"/>
  <c r="DR15" i="1"/>
  <c r="DQ14" i="1"/>
  <c r="DQ15" i="1"/>
  <c r="DP14" i="1"/>
  <c r="DP15" i="1"/>
  <c r="DO14" i="1"/>
  <c r="DO15" i="1"/>
  <c r="DN14" i="1"/>
  <c r="DN15" i="1"/>
  <c r="DM14" i="1"/>
  <c r="DM15" i="1"/>
  <c r="DL14" i="1"/>
  <c r="DL15" i="1"/>
  <c r="DK14" i="1"/>
  <c r="DK15" i="1"/>
  <c r="DJ14" i="1"/>
  <c r="DJ15" i="1"/>
  <c r="DI14" i="1"/>
  <c r="DI15" i="1"/>
  <c r="DH14" i="1"/>
  <c r="DH15" i="1"/>
  <c r="DG14" i="1"/>
  <c r="DG15" i="1"/>
  <c r="DF14" i="1"/>
  <c r="DF15" i="1"/>
  <c r="DE14" i="1"/>
  <c r="DE15" i="1"/>
  <c r="DD14" i="1"/>
  <c r="DD15" i="1"/>
  <c r="DC14" i="1"/>
  <c r="DC15" i="1"/>
  <c r="DB14" i="1"/>
  <c r="DB15" i="1"/>
  <c r="DA14" i="1"/>
  <c r="DA15" i="1"/>
  <c r="CZ14" i="1"/>
  <c r="CZ15" i="1"/>
  <c r="CY14" i="1"/>
  <c r="CY15" i="1"/>
  <c r="CX14" i="1"/>
  <c r="CX15" i="1"/>
  <c r="CW14" i="1"/>
  <c r="CW15" i="1"/>
  <c r="CV14" i="1"/>
  <c r="CV15" i="1"/>
  <c r="CU14" i="1"/>
  <c r="CU15" i="1"/>
  <c r="CT14" i="1"/>
  <c r="CT15" i="1"/>
  <c r="CS14" i="1"/>
  <c r="CS15" i="1"/>
  <c r="CR14" i="1"/>
  <c r="CR15" i="1"/>
  <c r="CQ14" i="1"/>
  <c r="CQ15" i="1"/>
  <c r="CP14" i="1"/>
  <c r="CP15" i="1"/>
  <c r="CO14" i="1"/>
  <c r="CO15" i="1"/>
  <c r="CN14" i="1"/>
  <c r="CN15" i="1"/>
  <c r="CM14" i="1"/>
  <c r="CM15" i="1"/>
  <c r="CL14" i="1"/>
  <c r="CL15" i="1"/>
  <c r="CK14" i="1"/>
  <c r="CK15" i="1"/>
  <c r="CJ14" i="1"/>
  <c r="CJ15" i="1"/>
  <c r="CI14" i="1"/>
  <c r="CI15" i="1"/>
  <c r="CH14" i="1"/>
  <c r="CH15" i="1"/>
  <c r="CG14" i="1"/>
  <c r="CG15" i="1"/>
  <c r="CF14" i="1"/>
  <c r="CF15" i="1"/>
  <c r="CE14" i="1"/>
  <c r="CE15" i="1"/>
  <c r="CD14" i="1"/>
  <c r="CD15" i="1"/>
  <c r="CC14" i="1"/>
  <c r="CC15" i="1"/>
  <c r="CB14" i="1"/>
  <c r="CB15" i="1"/>
  <c r="CA14" i="1"/>
  <c r="CA15" i="1"/>
  <c r="BZ14" i="1"/>
  <c r="BZ15" i="1"/>
  <c r="BY14" i="1"/>
  <c r="BY15" i="1"/>
  <c r="BX14" i="1"/>
  <c r="BX15" i="1"/>
  <c r="BW14" i="1"/>
  <c r="BW15" i="1"/>
  <c r="BV14" i="1"/>
  <c r="BV15" i="1"/>
  <c r="BU14" i="1"/>
  <c r="BU15" i="1"/>
  <c r="BT14" i="1"/>
  <c r="BT15" i="1"/>
  <c r="BS14" i="1"/>
  <c r="BS15" i="1"/>
  <c r="BR14" i="1"/>
  <c r="BR15" i="1"/>
  <c r="BQ14" i="1"/>
  <c r="BQ15" i="1"/>
  <c r="BP14" i="1"/>
  <c r="BP15" i="1"/>
  <c r="BO14" i="1"/>
  <c r="BO15" i="1"/>
  <c r="BN14" i="1"/>
  <c r="BN15" i="1"/>
  <c r="BM14" i="1"/>
  <c r="BM15" i="1"/>
  <c r="BL14" i="1"/>
  <c r="BL15" i="1"/>
  <c r="BK14" i="1"/>
  <c r="BK15" i="1"/>
  <c r="BJ14" i="1"/>
  <c r="BJ15" i="1"/>
  <c r="BI14" i="1"/>
  <c r="BI15" i="1"/>
  <c r="BH14" i="1"/>
  <c r="BH15" i="1"/>
  <c r="BG14" i="1"/>
  <c r="BG15" i="1"/>
  <c r="BF14" i="1"/>
  <c r="BF15" i="1"/>
  <c r="BE14" i="1"/>
  <c r="BE15" i="1"/>
  <c r="BD14" i="1"/>
  <c r="BD15" i="1"/>
  <c r="BC14" i="1"/>
  <c r="BC15" i="1"/>
  <c r="BB14" i="1"/>
  <c r="BB15" i="1"/>
  <c r="BA14" i="1"/>
  <c r="BA15" i="1"/>
  <c r="AZ14" i="1"/>
  <c r="AZ15" i="1"/>
  <c r="AY14" i="1"/>
  <c r="AY15" i="1"/>
  <c r="AX14" i="1"/>
  <c r="AX15" i="1"/>
  <c r="AW14" i="1"/>
  <c r="AW15" i="1"/>
  <c r="AV14" i="1"/>
  <c r="AV15" i="1"/>
  <c r="AU14" i="1"/>
  <c r="AU15" i="1"/>
  <c r="AT14" i="1"/>
  <c r="AT15" i="1"/>
  <c r="AS14" i="1"/>
  <c r="AS15" i="1"/>
  <c r="AR14" i="1"/>
  <c r="AR15" i="1"/>
  <c r="AQ14" i="1"/>
  <c r="AQ15" i="1"/>
  <c r="AP14" i="1"/>
  <c r="AP15" i="1"/>
  <c r="AO14" i="1"/>
  <c r="AO15" i="1"/>
  <c r="AN14" i="1"/>
  <c r="AN15" i="1"/>
  <c r="AM14" i="1"/>
  <c r="AM15" i="1"/>
  <c r="AL14" i="1"/>
  <c r="AL15" i="1"/>
  <c r="AK14" i="1"/>
  <c r="AK15" i="1"/>
  <c r="AJ14" i="1"/>
  <c r="AJ15" i="1"/>
  <c r="AI14" i="1"/>
  <c r="AI15" i="1"/>
  <c r="AH14" i="1"/>
  <c r="AH15" i="1"/>
  <c r="AG14" i="1"/>
  <c r="AG15" i="1"/>
  <c r="AF14" i="1"/>
  <c r="AF15" i="1"/>
  <c r="AE14" i="1"/>
  <c r="AE15" i="1"/>
  <c r="AD14" i="1"/>
  <c r="AD15" i="1"/>
  <c r="AC14" i="1"/>
  <c r="AC15" i="1"/>
  <c r="AB14" i="1"/>
  <c r="AB15" i="1"/>
  <c r="AA14" i="1"/>
  <c r="AA15" i="1"/>
  <c r="Z14" i="1"/>
  <c r="Z15" i="1"/>
  <c r="Y14" i="1"/>
  <c r="Y15" i="1"/>
  <c r="X14" i="1"/>
  <c r="X15" i="1"/>
  <c r="W14" i="1"/>
  <c r="W15" i="1"/>
  <c r="V14" i="1"/>
  <c r="V15" i="1"/>
  <c r="U14" i="1"/>
  <c r="U15" i="1"/>
  <c r="T14" i="1"/>
  <c r="T15" i="1"/>
  <c r="S14" i="1"/>
  <c r="S15" i="1"/>
  <c r="R14" i="1"/>
  <c r="R15" i="1"/>
  <c r="Q14" i="1"/>
  <c r="Q15" i="1"/>
  <c r="P14" i="1"/>
  <c r="P15" i="1"/>
  <c r="O14" i="1"/>
  <c r="O15" i="1"/>
  <c r="N14" i="1"/>
  <c r="N15" i="1"/>
  <c r="M14" i="1"/>
  <c r="M15" i="1"/>
  <c r="L14" i="1"/>
  <c r="L15" i="1"/>
  <c r="K14" i="1"/>
  <c r="K15" i="1"/>
  <c r="J14" i="1"/>
  <c r="J15" i="1"/>
  <c r="I14" i="1"/>
  <c r="I15" i="1"/>
  <c r="H14" i="1"/>
  <c r="H15" i="1"/>
  <c r="G14" i="1"/>
  <c r="G15" i="1"/>
  <c r="F14" i="1"/>
  <c r="F15" i="1"/>
  <c r="E14" i="1"/>
  <c r="E15" i="1"/>
  <c r="D14" i="1"/>
  <c r="D15" i="1"/>
  <c r="C14" i="1"/>
  <c r="C15" i="1"/>
  <c r="JD37" i="1"/>
  <c r="JC37" i="1"/>
  <c r="JB37" i="1"/>
  <c r="JA37" i="1"/>
  <c r="IZ37" i="1"/>
  <c r="IY37" i="1"/>
  <c r="IX37" i="1"/>
  <c r="IW37" i="1"/>
  <c r="IW38" i="1"/>
  <c r="IV37" i="1"/>
  <c r="IU37" i="1"/>
  <c r="IT37" i="1"/>
  <c r="IS37" i="1"/>
  <c r="IR37" i="1"/>
  <c r="IQ37" i="1"/>
  <c r="IP37" i="1"/>
  <c r="IO37" i="1"/>
  <c r="IN37" i="1"/>
  <c r="IM37" i="1"/>
  <c r="IL37" i="1"/>
  <c r="IK37" i="1"/>
  <c r="IJ37" i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HD37" i="1"/>
  <c r="HC37" i="1"/>
  <c r="HB37" i="1"/>
  <c r="HA37" i="1"/>
  <c r="GZ37" i="1"/>
  <c r="GY37" i="1"/>
  <c r="GX37" i="1"/>
  <c r="GW37" i="1"/>
  <c r="GV37" i="1"/>
  <c r="GU37" i="1"/>
  <c r="GT37" i="1"/>
  <c r="GS37" i="1"/>
  <c r="GR37" i="1"/>
  <c r="GQ37" i="1"/>
  <c r="GP37" i="1"/>
  <c r="GO37" i="1"/>
  <c r="GN37" i="1"/>
  <c r="GM37" i="1"/>
  <c r="GL37" i="1"/>
  <c r="GK37" i="1"/>
  <c r="GJ37" i="1"/>
  <c r="GI37" i="1"/>
  <c r="GH37" i="1"/>
  <c r="GG37" i="1"/>
  <c r="GF37" i="1"/>
  <c r="GE37" i="1"/>
  <c r="GD37" i="1"/>
  <c r="GC37" i="1"/>
  <c r="GB37" i="1"/>
  <c r="GA37" i="1"/>
  <c r="FZ37" i="1"/>
  <c r="FY37" i="1"/>
  <c r="FX37" i="1"/>
  <c r="FW37" i="1"/>
  <c r="FV37" i="1"/>
  <c r="FU37" i="1"/>
  <c r="FT37" i="1"/>
  <c r="FS37" i="1"/>
  <c r="FR37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JE37" i="1"/>
  <c r="JE14" i="1"/>
  <c r="JE15" i="1"/>
  <c r="JE39" i="1"/>
  <c r="JE36" i="1"/>
  <c r="JE16" i="1"/>
  <c r="JE13" i="1"/>
  <c r="JE38" i="1"/>
  <c r="JD39" i="1"/>
  <c r="JD38" i="1"/>
  <c r="JD36" i="1"/>
  <c r="JD16" i="1"/>
  <c r="JD13" i="1"/>
  <c r="JC13" i="1"/>
  <c r="JC16" i="1"/>
  <c r="JC36" i="1"/>
  <c r="JC39" i="1"/>
  <c r="JC38" i="1"/>
  <c r="V33" i="10"/>
  <c r="BH34" i="10"/>
  <c r="BG34" i="10"/>
  <c r="BF34" i="10"/>
  <c r="BE34" i="10"/>
  <c r="BD34" i="10"/>
  <c r="BC34" i="10"/>
  <c r="BB34" i="10"/>
  <c r="BA34" i="10"/>
  <c r="AZ34" i="10"/>
  <c r="AY34" i="10"/>
  <c r="AX34" i="10"/>
  <c r="AW34" i="10"/>
  <c r="AV34" i="10"/>
  <c r="AU34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BH33" i="10"/>
  <c r="BH35" i="10"/>
  <c r="BG33" i="10"/>
  <c r="BG35" i="10"/>
  <c r="BF33" i="10"/>
  <c r="BF35" i="10"/>
  <c r="BE33" i="10"/>
  <c r="BE35" i="10"/>
  <c r="BD33" i="10"/>
  <c r="BD35" i="10"/>
  <c r="BC33" i="10"/>
  <c r="BC35" i="10"/>
  <c r="BB33" i="10"/>
  <c r="BB35" i="10"/>
  <c r="BA33" i="10"/>
  <c r="BA35" i="10"/>
  <c r="AZ33" i="10"/>
  <c r="AZ35" i="10"/>
  <c r="AY33" i="10"/>
  <c r="AY35" i="10"/>
  <c r="AX33" i="10"/>
  <c r="AX35" i="10"/>
  <c r="AW33" i="10"/>
  <c r="AW35" i="10"/>
  <c r="AV33" i="10"/>
  <c r="AV35" i="10"/>
  <c r="AU33" i="10"/>
  <c r="AU35" i="10"/>
  <c r="AT33" i="10"/>
  <c r="AT35" i="10"/>
  <c r="AS33" i="10"/>
  <c r="AS35" i="10"/>
  <c r="AR33" i="10"/>
  <c r="AR35" i="10"/>
  <c r="AQ33" i="10"/>
  <c r="AQ35" i="10"/>
  <c r="AP33" i="10"/>
  <c r="AP35" i="10"/>
  <c r="AO33" i="10"/>
  <c r="AO35" i="10"/>
  <c r="AN33" i="10"/>
  <c r="AN35" i="10"/>
  <c r="AM33" i="10"/>
  <c r="AM35" i="10"/>
  <c r="AL33" i="10"/>
  <c r="AL35" i="10"/>
  <c r="AK33" i="10"/>
  <c r="AK35" i="10"/>
  <c r="AJ33" i="10"/>
  <c r="AJ35" i="10"/>
  <c r="AI33" i="10"/>
  <c r="AI35" i="10"/>
  <c r="AH33" i="10"/>
  <c r="AH35" i="10"/>
  <c r="AG33" i="10"/>
  <c r="AG35" i="10"/>
  <c r="AF33" i="10"/>
  <c r="AF35" i="10"/>
  <c r="AE33" i="10"/>
  <c r="AE35" i="10"/>
  <c r="AD33" i="10"/>
  <c r="AD35" i="10"/>
  <c r="AC33" i="10"/>
  <c r="AC35" i="10"/>
  <c r="AB33" i="10"/>
  <c r="AB35" i="10"/>
  <c r="AA33" i="10"/>
  <c r="AA35" i="10"/>
  <c r="Z33" i="10"/>
  <c r="Z35" i="10"/>
  <c r="Y33" i="10"/>
  <c r="Y35" i="10"/>
  <c r="X33" i="10"/>
  <c r="X35" i="10"/>
  <c r="W29" i="10"/>
  <c r="W28" i="10"/>
  <c r="W30" i="10"/>
  <c r="W34" i="10"/>
  <c r="W33" i="10"/>
  <c r="W35" i="10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IX36" i="1"/>
  <c r="IY36" i="1"/>
  <c r="IZ36" i="1"/>
  <c r="JA36" i="1"/>
  <c r="JB36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HQ39" i="1"/>
  <c r="HR39" i="1"/>
  <c r="HS39" i="1"/>
  <c r="HT39" i="1"/>
  <c r="HU39" i="1"/>
  <c r="HV39" i="1"/>
  <c r="HW39" i="1"/>
  <c r="HX39" i="1"/>
  <c r="HY39" i="1"/>
  <c r="HZ39" i="1"/>
  <c r="IA39" i="1"/>
  <c r="IB39" i="1"/>
  <c r="IC39" i="1"/>
  <c r="ID39" i="1"/>
  <c r="IE39" i="1"/>
  <c r="IF39" i="1"/>
  <c r="IG39" i="1"/>
  <c r="IH39" i="1"/>
  <c r="II39" i="1"/>
  <c r="IJ39" i="1"/>
  <c r="IK39" i="1"/>
  <c r="IL39" i="1"/>
  <c r="IM39" i="1"/>
  <c r="IN39" i="1"/>
  <c r="IO39" i="1"/>
  <c r="IP39" i="1"/>
  <c r="IQ39" i="1"/>
  <c r="IR39" i="1"/>
  <c r="IS39" i="1"/>
  <c r="IT39" i="1"/>
  <c r="IU39" i="1"/>
  <c r="IV39" i="1"/>
  <c r="IX39" i="1"/>
  <c r="IX38" i="1"/>
  <c r="IY39" i="1"/>
  <c r="IY38" i="1"/>
  <c r="IZ39" i="1"/>
  <c r="IZ38" i="1"/>
  <c r="JA39" i="1"/>
  <c r="JA38" i="1"/>
  <c r="JB39" i="1"/>
  <c r="JB38" i="1"/>
  <c r="C39" i="1"/>
  <c r="C16" i="1"/>
  <c r="C36" i="1"/>
  <c r="C13" i="1"/>
  <c r="JA13" i="1"/>
  <c r="IZ13" i="1"/>
  <c r="IY13" i="1"/>
  <c r="IX13" i="1"/>
  <c r="IW13" i="1"/>
  <c r="IV13" i="1"/>
  <c r="IU13" i="1"/>
  <c r="IT13" i="1"/>
  <c r="IS13" i="1"/>
  <c r="IR13" i="1"/>
  <c r="IQ13" i="1"/>
  <c r="IP13" i="1"/>
  <c r="IO13" i="1"/>
  <c r="IN13" i="1"/>
  <c r="IM13" i="1"/>
  <c r="IL13" i="1"/>
  <c r="IK13" i="1"/>
  <c r="IJ13" i="1"/>
  <c r="II13" i="1"/>
  <c r="IH13" i="1"/>
  <c r="IG13" i="1"/>
  <c r="IF13" i="1"/>
  <c r="IE13" i="1"/>
  <c r="ID13" i="1"/>
  <c r="IC13" i="1"/>
  <c r="IB13" i="1"/>
  <c r="IA13" i="1"/>
  <c r="HZ13" i="1"/>
  <c r="HY13" i="1"/>
  <c r="HX13" i="1"/>
  <c r="HW13" i="1"/>
  <c r="HV13" i="1"/>
  <c r="HU13" i="1"/>
  <c r="HT13" i="1"/>
  <c r="HS13" i="1"/>
  <c r="HR13" i="1"/>
  <c r="HQ13" i="1"/>
  <c r="HP13" i="1"/>
  <c r="HO13" i="1"/>
  <c r="HN13" i="1"/>
  <c r="HM13" i="1"/>
  <c r="HL13" i="1"/>
  <c r="HK13" i="1"/>
  <c r="HJ13" i="1"/>
  <c r="HI13" i="1"/>
  <c r="HH13" i="1"/>
  <c r="HG13" i="1"/>
  <c r="HF13" i="1"/>
  <c r="HE13" i="1"/>
  <c r="HD13" i="1"/>
  <c r="HC13" i="1"/>
  <c r="HB13" i="1"/>
  <c r="HA13" i="1"/>
  <c r="GZ13" i="1"/>
  <c r="GY13" i="1"/>
  <c r="GX13" i="1"/>
  <c r="GW13" i="1"/>
  <c r="GV13" i="1"/>
  <c r="GU13" i="1"/>
  <c r="GT13" i="1"/>
  <c r="GS13" i="1"/>
  <c r="GR13" i="1"/>
  <c r="GQ13" i="1"/>
  <c r="GP13" i="1"/>
  <c r="GO13" i="1"/>
  <c r="GN13" i="1"/>
  <c r="GM13" i="1"/>
  <c r="GL13" i="1"/>
  <c r="GK13" i="1"/>
  <c r="GJ13" i="1"/>
  <c r="GI13" i="1"/>
  <c r="GH13" i="1"/>
  <c r="GG13" i="1"/>
  <c r="GF13" i="1"/>
  <c r="GE13" i="1"/>
  <c r="GD13" i="1"/>
  <c r="GC13" i="1"/>
  <c r="GB13" i="1"/>
  <c r="GA13" i="1"/>
  <c r="FZ13" i="1"/>
  <c r="FY13" i="1"/>
  <c r="FX13" i="1"/>
  <c r="FW13" i="1"/>
  <c r="FV13" i="1"/>
  <c r="FU13" i="1"/>
  <c r="FT13" i="1"/>
  <c r="FS13" i="1"/>
  <c r="FR13" i="1"/>
  <c r="FQ13" i="1"/>
  <c r="FP13" i="1"/>
  <c r="FO13" i="1"/>
  <c r="FN13" i="1"/>
  <c r="FM13" i="1"/>
  <c r="FL13" i="1"/>
  <c r="FK13" i="1"/>
  <c r="FJ13" i="1"/>
  <c r="FI13" i="1"/>
  <c r="FH13" i="1"/>
  <c r="FG13" i="1"/>
  <c r="FF13" i="1"/>
  <c r="FE13" i="1"/>
  <c r="FD13" i="1"/>
  <c r="FC13" i="1"/>
  <c r="FB13" i="1"/>
  <c r="FA13" i="1"/>
  <c r="EZ13" i="1"/>
  <c r="EY13" i="1"/>
  <c r="EX13" i="1"/>
  <c r="EW13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JB13" i="1"/>
  <c r="JB16" i="1"/>
  <c r="JA16" i="1"/>
  <c r="IZ16" i="1"/>
  <c r="IY16" i="1"/>
  <c r="IX16" i="1"/>
  <c r="IW16" i="1"/>
  <c r="IV16" i="1"/>
  <c r="IU16" i="1"/>
  <c r="IT16" i="1"/>
  <c r="IS16" i="1"/>
  <c r="IR16" i="1"/>
  <c r="IQ16" i="1"/>
  <c r="IP16" i="1"/>
  <c r="IO16" i="1"/>
  <c r="IN16" i="1"/>
  <c r="IM16" i="1"/>
  <c r="IL16" i="1"/>
  <c r="IK16" i="1"/>
  <c r="IJ16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HD16" i="1"/>
  <c r="HC16" i="1"/>
  <c r="HB16" i="1"/>
  <c r="HA16" i="1"/>
  <c r="GZ16" i="1"/>
  <c r="GY16" i="1"/>
  <c r="GX16" i="1"/>
  <c r="GW16" i="1"/>
  <c r="GV16" i="1"/>
  <c r="GU16" i="1"/>
  <c r="GT16" i="1"/>
  <c r="GS16" i="1"/>
  <c r="GR16" i="1"/>
  <c r="GQ16" i="1"/>
  <c r="GP16" i="1"/>
  <c r="GO16" i="1"/>
  <c r="GN16" i="1"/>
  <c r="GM16" i="1"/>
  <c r="GL16" i="1"/>
  <c r="GK16" i="1"/>
  <c r="GJ16" i="1"/>
  <c r="GI16" i="1"/>
  <c r="GH16" i="1"/>
  <c r="GG16" i="1"/>
  <c r="GF16" i="1"/>
  <c r="GE16" i="1"/>
  <c r="GD16" i="1"/>
  <c r="GC16" i="1"/>
  <c r="GB16" i="1"/>
  <c r="GA16" i="1"/>
  <c r="FZ16" i="1"/>
  <c r="FY16" i="1"/>
  <c r="FX16" i="1"/>
  <c r="FW16" i="1"/>
  <c r="FV16" i="1"/>
  <c r="FU16" i="1"/>
  <c r="FT16" i="1"/>
  <c r="FS16" i="1"/>
  <c r="FR16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IR38" i="1"/>
  <c r="IJ38" i="1"/>
  <c r="IB38" i="1"/>
  <c r="HT38" i="1"/>
  <c r="HD38" i="1"/>
  <c r="GV38" i="1"/>
  <c r="GN38" i="1"/>
  <c r="GF38" i="1"/>
  <c r="FX38" i="1"/>
  <c r="FP38" i="1"/>
  <c r="FH38" i="1"/>
  <c r="EZ38" i="1"/>
  <c r="ER38" i="1"/>
  <c r="EJ38" i="1"/>
  <c r="EB38" i="1"/>
  <c r="DT38" i="1"/>
  <c r="DL38" i="1"/>
  <c r="DD38" i="1"/>
  <c r="CV38" i="1"/>
  <c r="CN38" i="1"/>
  <c r="CF38" i="1"/>
  <c r="BX38" i="1"/>
  <c r="BP38" i="1"/>
  <c r="BH38" i="1"/>
  <c r="AZ38" i="1"/>
  <c r="AR38" i="1"/>
  <c r="AJ38" i="1"/>
  <c r="AB38" i="1"/>
  <c r="T38" i="1"/>
  <c r="L38" i="1"/>
  <c r="BN38" i="1"/>
  <c r="HL38" i="1"/>
  <c r="C38" i="1"/>
  <c r="D38" i="1"/>
  <c r="IT38" i="1"/>
  <c r="IL38" i="1"/>
  <c r="ID38" i="1"/>
  <c r="HV38" i="1"/>
  <c r="HN38" i="1"/>
  <c r="HF38" i="1"/>
  <c r="GX38" i="1"/>
  <c r="GP38" i="1"/>
  <c r="GH38" i="1"/>
  <c r="FZ38" i="1"/>
  <c r="FR38" i="1"/>
  <c r="IO38" i="1"/>
  <c r="IG38" i="1"/>
  <c r="HY38" i="1"/>
  <c r="HQ38" i="1"/>
  <c r="HI38" i="1"/>
  <c r="HA38" i="1"/>
  <c r="GS38" i="1"/>
  <c r="GK38" i="1"/>
  <c r="GC38" i="1"/>
  <c r="FU38" i="1"/>
  <c r="FM38" i="1"/>
  <c r="FE38" i="1"/>
  <c r="EW38" i="1"/>
  <c r="EO38" i="1"/>
  <c r="EG38" i="1"/>
  <c r="DY38" i="1"/>
  <c r="DQ38" i="1"/>
  <c r="DI38" i="1"/>
  <c r="DA38" i="1"/>
  <c r="CS38" i="1"/>
  <c r="CK38" i="1"/>
  <c r="CC38" i="1"/>
  <c r="BU38" i="1"/>
  <c r="BM38" i="1"/>
  <c r="BE38" i="1"/>
  <c r="AW38" i="1"/>
  <c r="AO38" i="1"/>
  <c r="AG38" i="1"/>
  <c r="Y38" i="1"/>
  <c r="Q38" i="1"/>
  <c r="I38" i="1"/>
  <c r="IV38" i="1"/>
  <c r="IN38" i="1"/>
  <c r="IF38" i="1"/>
  <c r="HX38" i="1"/>
  <c r="HP38" i="1"/>
  <c r="HH38" i="1"/>
  <c r="GZ38" i="1"/>
  <c r="GR38" i="1"/>
  <c r="GJ38" i="1"/>
  <c r="GB38" i="1"/>
  <c r="FT38" i="1"/>
  <c r="IS38" i="1"/>
  <c r="IK38" i="1"/>
  <c r="IC38" i="1"/>
  <c r="HU38" i="1"/>
  <c r="HM38" i="1"/>
  <c r="HE38" i="1"/>
  <c r="GW38" i="1"/>
  <c r="GO38" i="1"/>
  <c r="GG38" i="1"/>
  <c r="FY38" i="1"/>
  <c r="FQ38" i="1"/>
  <c r="J38" i="1"/>
  <c r="FL38" i="1"/>
  <c r="FD38" i="1"/>
  <c r="EV38" i="1"/>
  <c r="EN38" i="1"/>
  <c r="EF38" i="1"/>
  <c r="DX38" i="1"/>
  <c r="DP38" i="1"/>
  <c r="DH38" i="1"/>
  <c r="CZ38" i="1"/>
  <c r="CR38" i="1"/>
  <c r="CJ38" i="1"/>
  <c r="CB38" i="1"/>
  <c r="BT38" i="1"/>
  <c r="BL38" i="1"/>
  <c r="BD38" i="1"/>
  <c r="AV38" i="1"/>
  <c r="AN38" i="1"/>
  <c r="AF38" i="1"/>
  <c r="X38" i="1"/>
  <c r="P38" i="1"/>
  <c r="H38" i="1"/>
  <c r="FJ38" i="1"/>
  <c r="FB38" i="1"/>
  <c r="ET38" i="1"/>
  <c r="FI38" i="1"/>
  <c r="FA38" i="1"/>
  <c r="ES38" i="1"/>
  <c r="EK38" i="1"/>
  <c r="EC38" i="1"/>
  <c r="DU38" i="1"/>
  <c r="DM38" i="1"/>
  <c r="DE38" i="1"/>
  <c r="CW38" i="1"/>
  <c r="CO38" i="1"/>
  <c r="CG38" i="1"/>
  <c r="BY38" i="1"/>
  <c r="BQ38" i="1"/>
  <c r="BI38" i="1"/>
  <c r="BA38" i="1"/>
  <c r="AS38" i="1"/>
  <c r="AK38" i="1"/>
  <c r="AC38" i="1"/>
  <c r="U38" i="1"/>
  <c r="M38" i="1"/>
  <c r="E38" i="1"/>
  <c r="IQ38" i="1"/>
  <c r="II38" i="1"/>
  <c r="IA38" i="1"/>
  <c r="HS38" i="1"/>
  <c r="HK38" i="1"/>
  <c r="HC38" i="1"/>
  <c r="GU38" i="1"/>
  <c r="GM38" i="1"/>
  <c r="GE38" i="1"/>
  <c r="FW38" i="1"/>
  <c r="FO38" i="1"/>
  <c r="FG38" i="1"/>
  <c r="EY38" i="1"/>
  <c r="EQ38" i="1"/>
  <c r="EI38" i="1"/>
  <c r="EA38" i="1"/>
  <c r="DS38" i="1"/>
  <c r="DK38" i="1"/>
  <c r="DC38" i="1"/>
  <c r="CU38" i="1"/>
  <c r="CM38" i="1"/>
  <c r="CE38" i="1"/>
  <c r="BW38" i="1"/>
  <c r="BO38" i="1"/>
  <c r="BG38" i="1"/>
  <c r="AY38" i="1"/>
  <c r="AQ38" i="1"/>
  <c r="AI38" i="1"/>
  <c r="AA38" i="1"/>
  <c r="S38" i="1"/>
  <c r="K38" i="1"/>
  <c r="IP38" i="1"/>
  <c r="IH38" i="1"/>
  <c r="HZ38" i="1"/>
  <c r="HR38" i="1"/>
  <c r="HJ38" i="1"/>
  <c r="HB38" i="1"/>
  <c r="GT38" i="1"/>
  <c r="GL38" i="1"/>
  <c r="GD38" i="1"/>
  <c r="FV38" i="1"/>
  <c r="FN38" i="1"/>
  <c r="FF38" i="1"/>
  <c r="EX38" i="1"/>
  <c r="EP38" i="1"/>
  <c r="EH38" i="1"/>
  <c r="DZ38" i="1"/>
  <c r="DR38" i="1"/>
  <c r="DJ38" i="1"/>
  <c r="DB38" i="1"/>
  <c r="CT38" i="1"/>
  <c r="CL38" i="1"/>
  <c r="CD38" i="1"/>
  <c r="BV38" i="1"/>
  <c r="BF38" i="1"/>
  <c r="AX38" i="1"/>
  <c r="AP38" i="1"/>
  <c r="AH38" i="1"/>
  <c r="Z38" i="1"/>
  <c r="R38" i="1"/>
  <c r="IU38" i="1"/>
  <c r="IM38" i="1"/>
  <c r="IE38" i="1"/>
  <c r="HW38" i="1"/>
  <c r="HO38" i="1"/>
  <c r="HG38" i="1"/>
  <c r="GY38" i="1"/>
  <c r="GQ38" i="1"/>
  <c r="GI38" i="1"/>
  <c r="GA38" i="1"/>
  <c r="FS38" i="1"/>
  <c r="FK38" i="1"/>
  <c r="FC38" i="1"/>
  <c r="EU38" i="1"/>
  <c r="EM38" i="1"/>
  <c r="EE38" i="1"/>
  <c r="DW38" i="1"/>
  <c r="DO38" i="1"/>
  <c r="DG38" i="1"/>
  <c r="CY38" i="1"/>
  <c r="CQ38" i="1"/>
  <c r="CI38" i="1"/>
  <c r="CA38" i="1"/>
  <c r="BS38" i="1"/>
  <c r="BK38" i="1"/>
  <c r="BC38" i="1"/>
  <c r="AU38" i="1"/>
  <c r="AM38" i="1"/>
  <c r="AE38" i="1"/>
  <c r="W38" i="1"/>
  <c r="O38" i="1"/>
  <c r="G38" i="1"/>
  <c r="EL38" i="1"/>
  <c r="ED38" i="1"/>
  <c r="DV38" i="1"/>
  <c r="DN38" i="1"/>
  <c r="DF38" i="1"/>
  <c r="CX38" i="1"/>
  <c r="CP38" i="1"/>
  <c r="CH38" i="1"/>
  <c r="BZ38" i="1"/>
  <c r="BR38" i="1"/>
  <c r="BJ38" i="1"/>
  <c r="BB38" i="1"/>
  <c r="AT38" i="1"/>
  <c r="AL38" i="1"/>
  <c r="AD38" i="1"/>
  <c r="V38" i="1"/>
  <c r="N38" i="1"/>
  <c r="F38" i="1"/>
  <c r="BH37" i="10"/>
  <c r="BG37" i="10"/>
  <c r="BF37" i="10"/>
  <c r="BE37" i="10"/>
  <c r="BD37" i="10"/>
  <c r="BC37" i="10"/>
  <c r="BB37" i="10"/>
  <c r="BA37" i="10"/>
  <c r="AZ37" i="10"/>
  <c r="AY37" i="10"/>
  <c r="AX37" i="10"/>
  <c r="AW37" i="10"/>
  <c r="AV37" i="10"/>
  <c r="AU37" i="10"/>
  <c r="AT37" i="10"/>
  <c r="AS37" i="10"/>
  <c r="AR37" i="10"/>
  <c r="AQ37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AJ37" i="10"/>
  <c r="AK37" i="10"/>
  <c r="AL37" i="10"/>
  <c r="AM37" i="10"/>
  <c r="AN37" i="10"/>
  <c r="AO37" i="10"/>
  <c r="AP37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V32" i="10"/>
  <c r="W27" i="10"/>
  <c r="W32" i="10"/>
  <c r="X27" i="10"/>
  <c r="X32" i="10"/>
  <c r="Y27" i="10"/>
  <c r="Y32" i="10"/>
  <c r="Z27" i="10"/>
  <c r="Z32" i="10"/>
  <c r="AA27" i="10"/>
  <c r="AA32" i="10"/>
  <c r="AB27" i="10"/>
  <c r="AB32" i="10"/>
  <c r="AC27" i="10"/>
  <c r="AC32" i="10"/>
  <c r="AD27" i="10"/>
  <c r="AD32" i="10"/>
  <c r="AE27" i="10"/>
  <c r="AE32" i="10"/>
  <c r="AF27" i="10"/>
  <c r="AF32" i="10"/>
  <c r="AG27" i="10"/>
  <c r="AG32" i="10"/>
  <c r="AH27" i="10"/>
  <c r="AH32" i="10"/>
  <c r="AI27" i="10"/>
  <c r="AI32" i="10"/>
  <c r="AJ27" i="10"/>
  <c r="AJ32" i="10"/>
  <c r="AK27" i="10"/>
  <c r="AK32" i="10"/>
  <c r="AL27" i="10"/>
  <c r="AL32" i="10"/>
  <c r="AM27" i="10"/>
  <c r="AM32" i="10"/>
  <c r="AN27" i="10"/>
  <c r="AN32" i="10"/>
  <c r="AO27" i="10"/>
  <c r="AO32" i="10"/>
  <c r="AP27" i="10"/>
  <c r="AP32" i="10"/>
  <c r="AQ27" i="10"/>
  <c r="AQ32" i="10"/>
  <c r="AR27" i="10"/>
  <c r="AR32" i="10"/>
  <c r="AS27" i="10"/>
  <c r="AS32" i="10"/>
  <c r="AT27" i="10"/>
  <c r="AT32" i="10"/>
  <c r="AU27" i="10"/>
  <c r="AU32" i="10"/>
  <c r="AV27" i="10"/>
  <c r="AV32" i="10"/>
  <c r="AW27" i="10"/>
  <c r="AW32" i="10"/>
  <c r="AX27" i="10"/>
  <c r="AX32" i="10"/>
  <c r="AY27" i="10"/>
  <c r="AY32" i="10"/>
  <c r="AZ27" i="10"/>
  <c r="AZ32" i="10"/>
  <c r="BA27" i="10"/>
  <c r="BA32" i="10"/>
  <c r="BB27" i="10"/>
  <c r="BB32" i="10"/>
  <c r="BC27" i="10"/>
  <c r="BC32" i="10"/>
  <c r="BD27" i="10"/>
  <c r="BD32" i="10"/>
  <c r="BE27" i="10"/>
  <c r="BE32" i="10"/>
  <c r="BF27" i="10"/>
  <c r="BF32" i="10"/>
  <c r="BG27" i="10"/>
  <c r="BG32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AY28" i="10"/>
  <c r="AZ28" i="10"/>
  <c r="BA28" i="10"/>
  <c r="BB28" i="10"/>
  <c r="BC28" i="10"/>
  <c r="BD28" i="10"/>
  <c r="BE28" i="10"/>
  <c r="BF28" i="10"/>
  <c r="BG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X29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AL29" i="10"/>
  <c r="AM29" i="10"/>
  <c r="AN29" i="10"/>
  <c r="AO29" i="10"/>
  <c r="AP29" i="10"/>
  <c r="AQ29" i="10"/>
  <c r="AR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BF29" i="10"/>
  <c r="BG29" i="10"/>
  <c r="BH29" i="10"/>
  <c r="BH28" i="10"/>
  <c r="BH30" i="10"/>
  <c r="BH27" i="10"/>
  <c r="BH32" i="10"/>
  <c r="AK20" i="10"/>
  <c r="AK38" i="10"/>
  <c r="AK24" i="10"/>
  <c r="AL19" i="10"/>
  <c r="AJ19" i="10"/>
  <c r="AL18" i="10"/>
  <c r="AJ18" i="10"/>
  <c r="AL17" i="10"/>
  <c r="AJ17" i="10"/>
  <c r="AI17" i="10"/>
  <c r="AH17" i="10"/>
  <c r="B8" i="10"/>
  <c r="AK25" i="10"/>
  <c r="BG30" i="10"/>
  <c r="BF30" i="10"/>
  <c r="BE30" i="10"/>
  <c r="BD30" i="10"/>
  <c r="BC30" i="10"/>
  <c r="BB30" i="10"/>
  <c r="BA30" i="10"/>
  <c r="AZ30" i="10"/>
  <c r="AY30" i="10"/>
  <c r="AX30" i="10"/>
  <c r="AW30" i="10"/>
  <c r="AV30" i="10"/>
  <c r="AU30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M18" i="10"/>
  <c r="AL21" i="10"/>
  <c r="AL39" i="10"/>
  <c r="AJ20" i="10"/>
  <c r="AJ38" i="10"/>
  <c r="AI18" i="10"/>
  <c r="AG17" i="10"/>
  <c r="AI19" i="10"/>
  <c r="AJ21" i="10"/>
  <c r="AJ39" i="10"/>
  <c r="AM19" i="10"/>
  <c r="AL20" i="10"/>
  <c r="AL38" i="10"/>
  <c r="AM17" i="10"/>
  <c r="AL24" i="10"/>
  <c r="AL9" i="10"/>
  <c r="AL25" i="10"/>
  <c r="AI20" i="10"/>
  <c r="AI38" i="10"/>
  <c r="AN19" i="10"/>
  <c r="AN18" i="10"/>
  <c r="AL8" i="10"/>
  <c r="AH18" i="10"/>
  <c r="AK8" i="10"/>
  <c r="AK9" i="10"/>
  <c r="AH19" i="10"/>
  <c r="AI21" i="10"/>
  <c r="AI39" i="10"/>
  <c r="AF17" i="10"/>
  <c r="AN17" i="10"/>
  <c r="AM20" i="10"/>
  <c r="AM38" i="10"/>
  <c r="AM21" i="10"/>
  <c r="AM39" i="10"/>
  <c r="AM24" i="10"/>
  <c r="AM25" i="10"/>
  <c r="AJ8" i="10"/>
  <c r="AO18" i="10"/>
  <c r="AO19" i="10"/>
  <c r="AJ9" i="10"/>
  <c r="AM9" i="10"/>
  <c r="AM8" i="10"/>
  <c r="AG18" i="10"/>
  <c r="AH20" i="10"/>
  <c r="AH38" i="10"/>
  <c r="AG19" i="10"/>
  <c r="AH21" i="10"/>
  <c r="AH39" i="10"/>
  <c r="AE17" i="10"/>
  <c r="AO17" i="10"/>
  <c r="AN20" i="10"/>
  <c r="AN38" i="10"/>
  <c r="AN21" i="10"/>
  <c r="AN39" i="10"/>
  <c r="AN24" i="10"/>
  <c r="AN25" i="10"/>
  <c r="AP19" i="10"/>
  <c r="AP18" i="10"/>
  <c r="AN9" i="10"/>
  <c r="AN8" i="10"/>
  <c r="AI8" i="10"/>
  <c r="AF18" i="10"/>
  <c r="AG20" i="10"/>
  <c r="AG38" i="10"/>
  <c r="AD17" i="10"/>
  <c r="AP17" i="10"/>
  <c r="AO20" i="10"/>
  <c r="AO38" i="10"/>
  <c r="AO21" i="10"/>
  <c r="AO39" i="10"/>
  <c r="AF19" i="10"/>
  <c r="AG21" i="10"/>
  <c r="AG39" i="10"/>
  <c r="AI9" i="10"/>
  <c r="AO24" i="10"/>
  <c r="AO25" i="10"/>
  <c r="AQ18" i="10"/>
  <c r="AQ19" i="10"/>
  <c r="AH9" i="10"/>
  <c r="AO9" i="10"/>
  <c r="AO8" i="10"/>
  <c r="AE18" i="10"/>
  <c r="AF20" i="10"/>
  <c r="AF38" i="10"/>
  <c r="AH8" i="10"/>
  <c r="AP20" i="10"/>
  <c r="AP38" i="10"/>
  <c r="AP21" i="10"/>
  <c r="AP39" i="10"/>
  <c r="AQ17" i="10"/>
  <c r="AE19" i="10"/>
  <c r="AF21" i="10"/>
  <c r="AF39" i="10"/>
  <c r="AC17" i="10"/>
  <c r="AP24" i="10"/>
  <c r="AP25" i="10"/>
  <c r="AR19" i="10"/>
  <c r="AR18" i="10"/>
  <c r="AP9" i="10"/>
  <c r="AP8" i="10"/>
  <c r="AD18" i="10"/>
  <c r="AE20" i="10"/>
  <c r="AE38" i="10"/>
  <c r="AG8" i="10"/>
  <c r="AB17" i="10"/>
  <c r="AQ21" i="10"/>
  <c r="AQ39" i="10"/>
  <c r="AR17" i="10"/>
  <c r="AQ20" i="10"/>
  <c r="AQ38" i="10"/>
  <c r="AD19" i="10"/>
  <c r="AE21" i="10"/>
  <c r="AE39" i="10"/>
  <c r="AG9" i="10"/>
  <c r="AQ24" i="10"/>
  <c r="AQ25" i="10"/>
  <c r="AS18" i="10"/>
  <c r="AS19" i="10"/>
  <c r="AF9" i="10"/>
  <c r="AQ8" i="10"/>
  <c r="AQ9" i="10"/>
  <c r="AC18" i="10"/>
  <c r="AD20" i="10"/>
  <c r="AD38" i="10"/>
  <c r="AF8" i="10"/>
  <c r="AR20" i="10"/>
  <c r="AR38" i="10"/>
  <c r="AS17" i="10"/>
  <c r="AR21" i="10"/>
  <c r="AR39" i="10"/>
  <c r="AC19" i="10"/>
  <c r="AD21" i="10"/>
  <c r="AD39" i="10"/>
  <c r="AA17" i="10"/>
  <c r="AR24" i="10"/>
  <c r="AR25" i="10"/>
  <c r="AT19" i="10"/>
  <c r="AT18" i="10"/>
  <c r="AR9" i="10"/>
  <c r="AR8" i="10"/>
  <c r="AB18" i="10"/>
  <c r="AC20" i="10"/>
  <c r="AC38" i="10"/>
  <c r="AE8" i="10"/>
  <c r="Z17" i="10"/>
  <c r="AB19" i="10"/>
  <c r="AC21" i="10"/>
  <c r="AC39" i="10"/>
  <c r="AS21" i="10"/>
  <c r="AS39" i="10"/>
  <c r="AT17" i="10"/>
  <c r="AS20" i="10"/>
  <c r="AS38" i="10"/>
  <c r="AE9" i="10"/>
  <c r="AS24" i="10"/>
  <c r="AS25" i="10"/>
  <c r="AU18" i="10"/>
  <c r="AU19" i="10"/>
  <c r="AS8" i="10"/>
  <c r="AS9" i="10"/>
  <c r="AD9" i="10"/>
  <c r="AA18" i="10"/>
  <c r="AB20" i="10"/>
  <c r="AB38" i="10"/>
  <c r="AD8" i="10"/>
  <c r="AA19" i="10"/>
  <c r="AB21" i="10"/>
  <c r="AB39" i="10"/>
  <c r="AU17" i="10"/>
  <c r="AT20" i="10"/>
  <c r="AT38" i="10"/>
  <c r="AT21" i="10"/>
  <c r="AT39" i="10"/>
  <c r="Y17" i="10"/>
  <c r="AT24" i="10"/>
  <c r="AT25" i="10"/>
  <c r="AV19" i="10"/>
  <c r="AV18" i="10"/>
  <c r="AT8" i="10"/>
  <c r="AT9" i="10"/>
  <c r="Z18" i="10"/>
  <c r="AA20" i="10"/>
  <c r="AA38" i="10"/>
  <c r="AC8" i="10"/>
  <c r="X17" i="10"/>
  <c r="Z19" i="10"/>
  <c r="AA21" i="10"/>
  <c r="AA39" i="10"/>
  <c r="AC9" i="10"/>
  <c r="AV17" i="10"/>
  <c r="AU20" i="10"/>
  <c r="AU38" i="10"/>
  <c r="AU21" i="10"/>
  <c r="AU39" i="10"/>
  <c r="AU24" i="10"/>
  <c r="AU25" i="10"/>
  <c r="AW18" i="10"/>
  <c r="AW19" i="10"/>
  <c r="AB8" i="10"/>
  <c r="AU9" i="10"/>
  <c r="AU8" i="10"/>
  <c r="AB9" i="10"/>
  <c r="Y18" i="10"/>
  <c r="Z20" i="10"/>
  <c r="Z38" i="10"/>
  <c r="AW17" i="10"/>
  <c r="AV20" i="10"/>
  <c r="AV38" i="10"/>
  <c r="AV21" i="10"/>
  <c r="AV39" i="10"/>
  <c r="W17" i="10"/>
  <c r="Y19" i="10"/>
  <c r="Z21" i="10"/>
  <c r="Z39" i="10"/>
  <c r="AV24" i="10"/>
  <c r="AV25" i="10"/>
  <c r="AX18" i="10"/>
  <c r="AX19" i="10"/>
  <c r="AV9" i="10"/>
  <c r="AA9" i="10"/>
  <c r="AV8" i="10"/>
  <c r="X18" i="10"/>
  <c r="Y20" i="10"/>
  <c r="Y38" i="10"/>
  <c r="AA8" i="10"/>
  <c r="AX17" i="10"/>
  <c r="AW20" i="10"/>
  <c r="AW38" i="10"/>
  <c r="AW21" i="10"/>
  <c r="AW39" i="10"/>
  <c r="X19" i="10"/>
  <c r="Y21" i="10"/>
  <c r="Y39" i="10"/>
  <c r="V17" i="10"/>
  <c r="AW25" i="10"/>
  <c r="AW8" i="10"/>
  <c r="AW24" i="10"/>
  <c r="AX21" i="10"/>
  <c r="AX39" i="10"/>
  <c r="AY18" i="10"/>
  <c r="AY19" i="10"/>
  <c r="Z9" i="10"/>
  <c r="AW9" i="10"/>
  <c r="W18" i="10"/>
  <c r="X20" i="10"/>
  <c r="X38" i="10"/>
  <c r="Z8" i="10"/>
  <c r="W19" i="10"/>
  <c r="X21" i="10"/>
  <c r="X39" i="10"/>
  <c r="U17" i="10"/>
  <c r="AX20" i="10"/>
  <c r="AX38" i="10"/>
  <c r="AY17" i="10"/>
  <c r="AX24" i="10"/>
  <c r="AX25" i="10"/>
  <c r="AZ19" i="10"/>
  <c r="AZ18" i="10"/>
  <c r="Y8" i="10"/>
  <c r="AX9" i="10"/>
  <c r="AX8" i="10"/>
  <c r="Y9" i="10"/>
  <c r="V18" i="10"/>
  <c r="W20" i="10"/>
  <c r="W38" i="10"/>
  <c r="T17" i="10"/>
  <c r="AY21" i="10"/>
  <c r="AY39" i="10"/>
  <c r="AZ17" i="10"/>
  <c r="AY20" i="10"/>
  <c r="AY38" i="10"/>
  <c r="V19" i="10"/>
  <c r="V21" i="10"/>
  <c r="V39" i="10"/>
  <c r="W21" i="10"/>
  <c r="W39" i="10"/>
  <c r="AY24" i="10"/>
  <c r="AY25" i="10"/>
  <c r="W9" i="10"/>
  <c r="BA18" i="10"/>
  <c r="BA19" i="10"/>
  <c r="AY8" i="10"/>
  <c r="AY9" i="10"/>
  <c r="X8" i="10"/>
  <c r="U18" i="10"/>
  <c r="V20" i="10"/>
  <c r="V38" i="10"/>
  <c r="X9" i="10"/>
  <c r="BA17" i="10"/>
  <c r="AZ20" i="10"/>
  <c r="AZ38" i="10"/>
  <c r="AZ21" i="10"/>
  <c r="AZ39" i="10"/>
  <c r="S17" i="10"/>
  <c r="AZ24" i="10"/>
  <c r="AZ25" i="10"/>
  <c r="BB19" i="10"/>
  <c r="BB18" i="10"/>
  <c r="AZ8" i="10"/>
  <c r="AZ9" i="10"/>
  <c r="W8" i="10"/>
  <c r="T18" i="10"/>
  <c r="U20" i="10"/>
  <c r="U38" i="10"/>
  <c r="BA21" i="10"/>
  <c r="BA39" i="10"/>
  <c r="BB17" i="10"/>
  <c r="BA20" i="10"/>
  <c r="BA38" i="10"/>
  <c r="R17" i="10"/>
  <c r="BA24" i="10"/>
  <c r="BA25" i="10"/>
  <c r="BC19" i="10"/>
  <c r="BC18" i="10"/>
  <c r="V8" i="10"/>
  <c r="BA8" i="10"/>
  <c r="BA9" i="10"/>
  <c r="S18" i="10"/>
  <c r="T20" i="10"/>
  <c r="T38" i="10"/>
  <c r="Q17" i="10"/>
  <c r="BC17" i="10"/>
  <c r="BB20" i="10"/>
  <c r="BB38" i="10"/>
  <c r="BB21" i="10"/>
  <c r="BB39" i="10"/>
  <c r="BB24" i="10"/>
  <c r="BB9" i="10"/>
  <c r="BB25" i="10"/>
  <c r="BD18" i="10"/>
  <c r="BD19" i="10"/>
  <c r="U8" i="10"/>
  <c r="BB8" i="10"/>
  <c r="R18" i="10"/>
  <c r="S20" i="10"/>
  <c r="S38" i="10"/>
  <c r="BD17" i="10"/>
  <c r="BC20" i="10"/>
  <c r="BC38" i="10"/>
  <c r="BC21" i="10"/>
  <c r="BC39" i="10"/>
  <c r="P17" i="10"/>
  <c r="BC24" i="10"/>
  <c r="BC25" i="10"/>
  <c r="BE19" i="10"/>
  <c r="BE18" i="10"/>
  <c r="T8" i="10"/>
  <c r="BC9" i="10"/>
  <c r="BC8" i="10"/>
  <c r="Q18" i="10"/>
  <c r="R20" i="10"/>
  <c r="R38" i="10"/>
  <c r="O17" i="10"/>
  <c r="BE17" i="10"/>
  <c r="BD20" i="10"/>
  <c r="BD38" i="10"/>
  <c r="BD21" i="10"/>
  <c r="BD39" i="10"/>
  <c r="BD24" i="10"/>
  <c r="BD25" i="10"/>
  <c r="BF18" i="10"/>
  <c r="BF19" i="10"/>
  <c r="BD9" i="10"/>
  <c r="BD8" i="10"/>
  <c r="S8" i="10"/>
  <c r="P18" i="10"/>
  <c r="Q20" i="10"/>
  <c r="Q38" i="10"/>
  <c r="BF17" i="10"/>
  <c r="BE20" i="10"/>
  <c r="BE38" i="10"/>
  <c r="BE21" i="10"/>
  <c r="BE39" i="10"/>
  <c r="N17" i="10"/>
  <c r="BE24" i="10"/>
  <c r="BE25" i="10"/>
  <c r="BG19" i="10"/>
  <c r="BG18" i="10"/>
  <c r="R8" i="10"/>
  <c r="BE9" i="10"/>
  <c r="BE8" i="10"/>
  <c r="O18" i="10"/>
  <c r="P20" i="10"/>
  <c r="P38" i="10"/>
  <c r="M17" i="10"/>
  <c r="BF20" i="10"/>
  <c r="BF38" i="10"/>
  <c r="BF21" i="10"/>
  <c r="BF39" i="10"/>
  <c r="BG17" i="10"/>
  <c r="BF24" i="10"/>
  <c r="BF25" i="10"/>
  <c r="BH17" i="10"/>
  <c r="BH18" i="10"/>
  <c r="BI18" i="10"/>
  <c r="BH19" i="10"/>
  <c r="BI19" i="10"/>
  <c r="Q8" i="10"/>
  <c r="BF9" i="10"/>
  <c r="BF8" i="10"/>
  <c r="N18" i="10"/>
  <c r="O20" i="10"/>
  <c r="O38" i="10"/>
  <c r="L17" i="10"/>
  <c r="BG21" i="10"/>
  <c r="BG39" i="10"/>
  <c r="BG20" i="10"/>
  <c r="BG38" i="10"/>
  <c r="BG24" i="10"/>
  <c r="BG25" i="10"/>
  <c r="BI17" i="10"/>
  <c r="BI21" i="10"/>
  <c r="BI39" i="10"/>
  <c r="BJ19" i="10"/>
  <c r="BI20" i="10"/>
  <c r="BI38" i="10"/>
  <c r="BJ18" i="10"/>
  <c r="BH20" i="10"/>
  <c r="BH38" i="10"/>
  <c r="BH21" i="10"/>
  <c r="BH39" i="10"/>
  <c r="BG8" i="10"/>
  <c r="P8" i="10"/>
  <c r="M18" i="10"/>
  <c r="N20" i="10"/>
  <c r="N38" i="10"/>
  <c r="BG9" i="10"/>
  <c r="K17" i="10"/>
  <c r="BH24" i="10"/>
  <c r="BI24" i="10"/>
  <c r="BH25" i="10"/>
  <c r="BI25" i="10"/>
  <c r="BJ17" i="10"/>
  <c r="BJ20" i="10"/>
  <c r="BJ38" i="10"/>
  <c r="BK18" i="10"/>
  <c r="BL18" i="10"/>
  <c r="BM18" i="10"/>
  <c r="BK19" i="10"/>
  <c r="BL19" i="10"/>
  <c r="BM19" i="10"/>
  <c r="BI8" i="10"/>
  <c r="BI9" i="10"/>
  <c r="BH9" i="10"/>
  <c r="BH8" i="10"/>
  <c r="O8" i="10"/>
  <c r="L18" i="10"/>
  <c r="M20" i="10"/>
  <c r="M38" i="10"/>
  <c r="J17" i="10"/>
  <c r="BJ8" i="10"/>
  <c r="BJ24" i="10"/>
  <c r="BJ21" i="10"/>
  <c r="BJ39" i="10"/>
  <c r="BK17" i="10"/>
  <c r="N8" i="10"/>
  <c r="K18" i="10"/>
  <c r="L20" i="10"/>
  <c r="L38" i="10"/>
  <c r="I17" i="10"/>
  <c r="BJ25" i="10"/>
  <c r="BL17" i="10"/>
  <c r="BM17" i="10"/>
  <c r="BJ9" i="10"/>
  <c r="BK20" i="10"/>
  <c r="BK38" i="10"/>
  <c r="BK21" i="10"/>
  <c r="BK39" i="10"/>
  <c r="M8" i="10"/>
  <c r="J18" i="10"/>
  <c r="K20" i="10"/>
  <c r="K38" i="10"/>
  <c r="H17" i="10"/>
  <c r="BK24" i="10"/>
  <c r="BK25" i="10"/>
  <c r="BM21" i="10"/>
  <c r="BM39" i="10"/>
  <c r="BM20" i="10"/>
  <c r="BM38" i="10"/>
  <c r="BL21" i="10"/>
  <c r="BL39" i="10"/>
  <c r="BL20" i="10"/>
  <c r="BL38" i="10"/>
  <c r="BK9" i="10"/>
  <c r="BK8" i="10"/>
  <c r="L8" i="10"/>
  <c r="I18" i="10"/>
  <c r="J20" i="10"/>
  <c r="J38" i="10"/>
  <c r="G17" i="10"/>
  <c r="BL24" i="10"/>
  <c r="BM24" i="10"/>
  <c r="BL25" i="10"/>
  <c r="BM25" i="10"/>
  <c r="BM8" i="10"/>
  <c r="BM9" i="10"/>
  <c r="BL8" i="10"/>
  <c r="BL9" i="10"/>
  <c r="K8" i="10"/>
  <c r="H18" i="10"/>
  <c r="I20" i="10"/>
  <c r="I38" i="10"/>
  <c r="F17" i="10"/>
  <c r="J8" i="10"/>
  <c r="G18" i="10"/>
  <c r="H20" i="10"/>
  <c r="H38" i="10"/>
  <c r="E17" i="10"/>
  <c r="I8" i="10"/>
  <c r="F18" i="10"/>
  <c r="G20" i="10"/>
  <c r="G38" i="10"/>
  <c r="D17" i="10"/>
  <c r="H8" i="10"/>
  <c r="E18" i="10"/>
  <c r="F20" i="10"/>
  <c r="F38" i="10"/>
  <c r="C17" i="10"/>
  <c r="G8" i="10"/>
  <c r="D18" i="10"/>
  <c r="E20" i="10"/>
  <c r="E38" i="10"/>
  <c r="B17" i="10"/>
  <c r="F8" i="10"/>
  <c r="C18" i="10"/>
  <c r="D20" i="10"/>
  <c r="D38" i="10"/>
  <c r="E8" i="10"/>
  <c r="B18" i="10"/>
  <c r="C20" i="10"/>
  <c r="C38" i="10"/>
  <c r="B20" i="10"/>
  <c r="B38" i="10"/>
  <c r="D8" i="10"/>
  <c r="C8" i="10"/>
</calcChain>
</file>

<file path=xl/sharedStrings.xml><?xml version="1.0" encoding="utf-8"?>
<sst xmlns="http://schemas.openxmlformats.org/spreadsheetml/2006/main" count="55" uniqueCount="37">
  <si>
    <t>_date_</t>
  </si>
  <si>
    <t>ptot</t>
  </si>
  <si>
    <t>ptot_f</t>
  </si>
  <si>
    <t>kpi</t>
  </si>
  <si>
    <t>kpif</t>
  </si>
  <si>
    <t>Nominallön</t>
  </si>
  <si>
    <t>KPIF</t>
  </si>
  <si>
    <t>KPI</t>
  </si>
  <si>
    <t>Reallön KPI</t>
  </si>
  <si>
    <t>Reallön KPIF</t>
  </si>
  <si>
    <t>Nominallön (index 1995=100)</t>
  </si>
  <si>
    <t>KPI (index 1995=100)</t>
  </si>
  <si>
    <t>KPIF (index 1995=100)</t>
  </si>
  <si>
    <t>Hem</t>
  </si>
  <si>
    <t>Årlig procentuell förändring</t>
  </si>
  <si>
    <t>Index 1995=100</t>
  </si>
  <si>
    <t>Reallön i nivå sedan 1960</t>
  </si>
  <si>
    <t>Reallön KPIF sedan 1981</t>
  </si>
  <si>
    <t>Reallön KPI sedan 1960</t>
  </si>
  <si>
    <t>Nominallön, inkl, prognos (-mars 2020) resp, exkl, prognos (april 2020-)</t>
  </si>
  <si>
    <t>Nominallön, inkl, prognos</t>
  </si>
  <si>
    <t>*) Procentuell förändring av index kan skilja sig från differens av procentuella förändringar.</t>
  </si>
  <si>
    <t>Reallön KPIF*</t>
  </si>
  <si>
    <t>Reallön KPI*</t>
  </si>
  <si>
    <t>Reallöneindex (KPI)*</t>
  </si>
  <si>
    <t>Reallöneindex (KPIF)*</t>
  </si>
  <si>
    <t>Reallön (KPI)**</t>
  </si>
  <si>
    <t>Reallön KPI (index 1995 = 100)</t>
  </si>
  <si>
    <t>Reallön KPIF (index 1995 = 100)</t>
  </si>
  <si>
    <t>Reallön (KPIF)**</t>
  </si>
  <si>
    <t xml:space="preserve">*)  Löneindex/prisindex. </t>
  </si>
  <si>
    <t>**)  Differens löneökningstakt - inflation. Officiell siffra.</t>
  </si>
  <si>
    <t>Index</t>
  </si>
  <si>
    <t>Underlag, diagram 1</t>
  </si>
  <si>
    <t>Underlag, diagram 2</t>
  </si>
  <si>
    <t>Underlag, diagram 3</t>
  </si>
  <si>
    <t>Utveckling av reallön sedan 1995 i 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</si>
</sst>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/mm"/>
    <numFmt numFmtId="165" formatCode="0.0"/>
    <numFmt numFmtId="166" formatCode="yy"/>
    <numFmt numFmtId="167" formatCode="0.0000"/>
    <numFmt numFmtId="168" formatCode="0.000"/>
    <numFmt numFmtId="169" formatCode="yy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6" tint="-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 tint="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1"/>
    <xf numFmtId="0" fontId="3" fillId="0" borderId="0" xfId="1" applyFont="1"/>
    <xf numFmtId="165" fontId="1" fillId="0" borderId="0" xfId="1" applyNumberFormat="1"/>
    <xf numFmtId="165" fontId="2" fillId="0" borderId="0" xfId="1" applyNumberFormat="1" applyFont="1"/>
    <xf numFmtId="167" fontId="3" fillId="0" borderId="0" xfId="1" applyNumberFormat="1" applyFont="1"/>
    <xf numFmtId="2" fontId="3" fillId="0" borderId="0" xfId="1" applyNumberFormat="1" applyFont="1"/>
    <xf numFmtId="0" fontId="6" fillId="0" borderId="0" xfId="0" applyFont="1"/>
    <xf numFmtId="165" fontId="6" fillId="0" borderId="0" xfId="0" applyNumberFormat="1" applyFont="1"/>
    <xf numFmtId="0" fontId="5" fillId="0" borderId="0" xfId="1" applyFont="1"/>
    <xf numFmtId="166" fontId="5" fillId="0" borderId="0" xfId="1" applyNumberFormat="1" applyFont="1"/>
    <xf numFmtId="166" fontId="5" fillId="3" borderId="0" xfId="1" applyNumberFormat="1" applyFont="1" applyFill="1"/>
    <xf numFmtId="165" fontId="4" fillId="4" borderId="0" xfId="1" applyNumberFormat="1" applyFont="1" applyFill="1"/>
    <xf numFmtId="0" fontId="4" fillId="4" borderId="0" xfId="1" applyFont="1" applyFill="1"/>
    <xf numFmtId="165" fontId="6" fillId="5" borderId="0" xfId="1" applyNumberFormat="1" applyFont="1" applyFill="1"/>
    <xf numFmtId="165" fontId="5" fillId="0" borderId="0" xfId="1" applyNumberFormat="1" applyFont="1"/>
    <xf numFmtId="0" fontId="8" fillId="2" borderId="0" xfId="0" applyFont="1" applyFill="1"/>
    <xf numFmtId="165" fontId="8" fillId="2" borderId="0" xfId="0" applyNumberFormat="1" applyFont="1" applyFill="1"/>
    <xf numFmtId="0" fontId="9" fillId="0" borderId="0" xfId="2"/>
    <xf numFmtId="165" fontId="7" fillId="0" borderId="0" xfId="1" applyNumberFormat="1" applyFont="1"/>
    <xf numFmtId="2" fontId="5" fillId="0" borderId="0" xfId="1" applyNumberFormat="1" applyFont="1"/>
    <xf numFmtId="0" fontId="0" fillId="0" borderId="0" xfId="0" quotePrefix="1"/>
    <xf numFmtId="0" fontId="10" fillId="0" borderId="0" xfId="0" applyFont="1"/>
    <xf numFmtId="14" fontId="2" fillId="0" borderId="0" xfId="1" applyNumberFormat="1" applyFont="1"/>
    <xf numFmtId="165" fontId="3" fillId="0" borderId="0" xfId="1" applyNumberFormat="1" applyFont="1"/>
    <xf numFmtId="0" fontId="1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1" fillId="0" borderId="0" xfId="0" applyFont="1"/>
    <xf numFmtId="165" fontId="11" fillId="0" borderId="0" xfId="0" applyNumberFormat="1" applyFont="1"/>
    <xf numFmtId="0" fontId="7" fillId="0" borderId="0" xfId="1" applyFont="1"/>
    <xf numFmtId="0" fontId="2" fillId="0" borderId="0" xfId="1" applyFont="1"/>
    <xf numFmtId="0" fontId="2" fillId="0" borderId="0" xfId="1" applyFont="1" applyAlignment="1">
      <alignment horizontal="left"/>
    </xf>
    <xf numFmtId="1" fontId="2" fillId="0" borderId="0" xfId="1" applyNumberFormat="1" applyFont="1"/>
    <xf numFmtId="0" fontId="13" fillId="0" borderId="0" xfId="0" applyFont="1"/>
    <xf numFmtId="165" fontId="13" fillId="0" borderId="0" xfId="0" applyNumberFormat="1" applyFont="1"/>
    <xf numFmtId="164" fontId="13" fillId="0" borderId="0" xfId="0" applyNumberFormat="1" applyFont="1"/>
    <xf numFmtId="165" fontId="13" fillId="0" borderId="0" xfId="0" quotePrefix="1" applyNumberFormat="1" applyFont="1" applyAlignment="1">
      <alignment horizontal="right"/>
    </xf>
    <xf numFmtId="168" fontId="13" fillId="0" borderId="0" xfId="0" applyNumberFormat="1" applyFont="1"/>
    <xf numFmtId="167" fontId="13" fillId="0" borderId="0" xfId="0" applyNumberFormat="1" applyFont="1"/>
    <xf numFmtId="0" fontId="14" fillId="0" borderId="0" xfId="1" applyFont="1"/>
    <xf numFmtId="0" fontId="15" fillId="0" borderId="0" xfId="1" applyFont="1"/>
    <xf numFmtId="165" fontId="15" fillId="0" borderId="0" xfId="1" applyNumberFormat="1" applyFont="1"/>
    <xf numFmtId="165" fontId="5" fillId="5" borderId="0" xfId="1" applyNumberFormat="1" applyFont="1" applyFill="1"/>
    <xf numFmtId="1" fontId="5" fillId="0" borderId="0" xfId="1" applyNumberFormat="1" applyFont="1"/>
    <xf numFmtId="165" fontId="14" fillId="0" borderId="0" xfId="1" applyNumberFormat="1" applyFont="1"/>
    <xf numFmtId="165" fontId="14" fillId="6" borderId="0" xfId="1" applyNumberFormat="1" applyFont="1" applyFill="1"/>
    <xf numFmtId="165" fontId="7" fillId="6" borderId="0" xfId="1" applyNumberFormat="1" applyFont="1" applyFill="1"/>
    <xf numFmtId="166" fontId="16" fillId="0" borderId="0" xfId="1" applyNumberFormat="1" applyFont="1"/>
    <xf numFmtId="169" fontId="5" fillId="0" borderId="0" xfId="1" applyNumberFormat="1" applyFont="1"/>
  </cellXfs>
  <cellStyles count="3">
    <cellStyle name="Hyperlänk" xfId="2" builtinId="8"/>
    <cellStyle name="Normal" xfId="0" builtinId="0"/>
    <cellStyle name="Normal 2" xfId="1" xr:uid="{00000000-0005-0000-0000-000002000000}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1461067366581E-2"/>
          <c:y val="7.2240789958427962E-2"/>
          <c:w val="0.91272287839020128"/>
          <c:h val="0.7039058489624567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Reallon_man!$B$16</c:f>
              <c:strCache>
                <c:ptCount val="1"/>
                <c:pt idx="0">
                  <c:v>KPIF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5875">
              <a:noFill/>
              <a:prstDash val="sysDash"/>
            </a:ln>
          </c:spPr>
          <c:invertIfNegative val="0"/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</c:numCache>
            </c:numRef>
          </c:cat>
          <c:val>
            <c:numRef>
              <c:f>Reallon_man!$C$16:$LQ$16</c:f>
              <c:numCache>
                <c:formatCode>0.0</c:formatCode>
                <c:ptCount val="327"/>
                <c:pt idx="0">
                  <c:v>1.8784816686099326</c:v>
                </c:pt>
                <c:pt idx="1">
                  <c:v>1.7938090920865291</c:v>
                </c:pt>
                <c:pt idx="2">
                  <c:v>1.5468901063486973</c:v>
                </c:pt>
                <c:pt idx="3">
                  <c:v>1.3266679484714494</c:v>
                </c:pt>
                <c:pt idx="4">
                  <c:v>1.4790626200537949</c:v>
                </c:pt>
                <c:pt idx="5">
                  <c:v>1.1631622675273068</c:v>
                </c:pt>
                <c:pt idx="6">
                  <c:v>1.1325100774201902</c:v>
                </c:pt>
                <c:pt idx="7">
                  <c:v>0.56865376014312297</c:v>
                </c:pt>
                <c:pt idx="8">
                  <c:v>1.26510215699982E-2</c:v>
                </c:pt>
                <c:pt idx="9">
                  <c:v>0.13267626990145498</c:v>
                </c:pt>
                <c:pt idx="10">
                  <c:v>5.6904400606971883E-2</c:v>
                </c:pt>
                <c:pt idx="11">
                  <c:v>3.1617554066021292E-2</c:v>
                </c:pt>
                <c:pt idx="12">
                  <c:v>0.7057477110884891</c:v>
                </c:pt>
                <c:pt idx="13">
                  <c:v>0.81430116419620724</c:v>
                </c:pt>
                <c:pt idx="14">
                  <c:v>1.0663281497937049</c:v>
                </c:pt>
                <c:pt idx="15">
                  <c:v>1.0626185958254375</c:v>
                </c:pt>
                <c:pt idx="16">
                  <c:v>1.0915515174458879</c:v>
                </c:pt>
                <c:pt idx="17">
                  <c:v>1.4024891022806241</c:v>
                </c:pt>
                <c:pt idx="18">
                  <c:v>1.1514614703277193</c:v>
                </c:pt>
                <c:pt idx="19">
                  <c:v>1.6264294790343081</c:v>
                </c:pt>
                <c:pt idx="20">
                  <c:v>1.9163873252798558</c:v>
                </c:pt>
                <c:pt idx="21">
                  <c:v>1.8108398006183357</c:v>
                </c:pt>
                <c:pt idx="22">
                  <c:v>1.718799368088475</c:v>
                </c:pt>
                <c:pt idx="23">
                  <c:v>1.9912763132941436</c:v>
                </c:pt>
                <c:pt idx="24">
                  <c:v>0.95965654397374145</c:v>
                </c:pt>
                <c:pt idx="25">
                  <c:v>1.3125512715340459</c:v>
                </c:pt>
                <c:pt idx="26">
                  <c:v>1.2686051623437944</c:v>
                </c:pt>
                <c:pt idx="27">
                  <c:v>0.85742896482663422</c:v>
                </c:pt>
                <c:pt idx="28">
                  <c:v>1.1109724129322096</c:v>
                </c:pt>
                <c:pt idx="29">
                  <c:v>0.94075135505578</c:v>
                </c:pt>
                <c:pt idx="30">
                  <c:v>0.86940205153867023</c:v>
                </c:pt>
                <c:pt idx="31">
                  <c:v>0.9064766191547724</c:v>
                </c:pt>
                <c:pt idx="32">
                  <c:v>0.91225021720244825</c:v>
                </c:pt>
                <c:pt idx="33">
                  <c:v>1.0039662865641841</c:v>
                </c:pt>
                <c:pt idx="34">
                  <c:v>1.3418649437783481</c:v>
                </c:pt>
                <c:pt idx="35">
                  <c:v>0.98549646708814276</c:v>
                </c:pt>
                <c:pt idx="36">
                  <c:v>1.5008442248765075</c:v>
                </c:pt>
                <c:pt idx="37">
                  <c:v>1.4512612893179622</c:v>
                </c:pt>
                <c:pt idx="38">
                  <c:v>1.7674418604651132</c:v>
                </c:pt>
                <c:pt idx="39">
                  <c:v>2.7365808253180246</c:v>
                </c:pt>
                <c:pt idx="40">
                  <c:v>2.9259259259259318</c:v>
                </c:pt>
                <c:pt idx="41">
                  <c:v>2.7589186520182718</c:v>
                </c:pt>
                <c:pt idx="42">
                  <c:v>2.6539343957338701</c:v>
                </c:pt>
                <c:pt idx="43">
                  <c:v>2.8189083699894812</c:v>
                </c:pt>
                <c:pt idx="44">
                  <c:v>2.9088001967898514</c:v>
                </c:pt>
                <c:pt idx="45">
                  <c:v>2.6015462019879809</c:v>
                </c:pt>
                <c:pt idx="46">
                  <c:v>2.5623735670937231</c:v>
                </c:pt>
                <c:pt idx="47">
                  <c:v>2.7803351132388077</c:v>
                </c:pt>
                <c:pt idx="48">
                  <c:v>2.9080155258456086</c:v>
                </c:pt>
                <c:pt idx="49">
                  <c:v>2.8057465618860578</c:v>
                </c:pt>
                <c:pt idx="50">
                  <c:v>2.8884826325411339</c:v>
                </c:pt>
                <c:pt idx="51">
                  <c:v>2.325440927760325</c:v>
                </c:pt>
                <c:pt idx="52">
                  <c:v>1.7932109871656277</c:v>
                </c:pt>
                <c:pt idx="53">
                  <c:v>1.7898972911285949</c:v>
                </c:pt>
                <c:pt idx="54">
                  <c:v>2.0114768951978057</c:v>
                </c:pt>
                <c:pt idx="55">
                  <c:v>1.8558688840684345</c:v>
                </c:pt>
                <c:pt idx="56">
                  <c:v>1.7867814031313545</c:v>
                </c:pt>
                <c:pt idx="57">
                  <c:v>2.2126539887573182</c:v>
                </c:pt>
                <c:pt idx="58">
                  <c:v>1.9305480843942346</c:v>
                </c:pt>
                <c:pt idx="59">
                  <c:v>2.1557386838648052</c:v>
                </c:pt>
                <c:pt idx="60">
                  <c:v>2.7839310303538367</c:v>
                </c:pt>
                <c:pt idx="61">
                  <c:v>3.4458047178262285</c:v>
                </c:pt>
                <c:pt idx="62">
                  <c:v>3.1272210376688037</c:v>
                </c:pt>
                <c:pt idx="63">
                  <c:v>2.5441237235110048</c:v>
                </c:pt>
                <c:pt idx="64">
                  <c:v>2.2329582277735405</c:v>
                </c:pt>
                <c:pt idx="65">
                  <c:v>2.3012922641175493</c:v>
                </c:pt>
                <c:pt idx="66">
                  <c:v>2.4928943628611977</c:v>
                </c:pt>
                <c:pt idx="67">
                  <c:v>2.3958826313298598</c:v>
                </c:pt>
                <c:pt idx="68">
                  <c:v>2.3659954206540323</c:v>
                </c:pt>
                <c:pt idx="69">
                  <c:v>2.0945471565644747</c:v>
                </c:pt>
                <c:pt idx="70">
                  <c:v>2.1285328955083838</c:v>
                </c:pt>
                <c:pt idx="71">
                  <c:v>1.9114982171041239</c:v>
                </c:pt>
                <c:pt idx="72">
                  <c:v>1.3280521901211539</c:v>
                </c:pt>
                <c:pt idx="73">
                  <c:v>0.30019628218451722</c:v>
                </c:pt>
                <c:pt idx="74">
                  <c:v>0.59154606018838596</c:v>
                </c:pt>
                <c:pt idx="75">
                  <c:v>1.1052268017499367</c:v>
                </c:pt>
                <c:pt idx="76">
                  <c:v>1.5444905486399207</c:v>
                </c:pt>
                <c:pt idx="77">
                  <c:v>1.2170502393724414</c:v>
                </c:pt>
                <c:pt idx="78">
                  <c:v>1.2536830550580635</c:v>
                </c:pt>
                <c:pt idx="79">
                  <c:v>1.1728002773123913</c:v>
                </c:pt>
                <c:pt idx="80">
                  <c:v>1.1929341592108234</c:v>
                </c:pt>
                <c:pt idx="81">
                  <c:v>1.4383954154727707</c:v>
                </c:pt>
                <c:pt idx="82">
                  <c:v>1.0794051788482584</c:v>
                </c:pt>
                <c:pt idx="83">
                  <c:v>0.99804978777102704</c:v>
                </c:pt>
                <c:pt idx="84">
                  <c:v>0.75304667739710673</c:v>
                </c:pt>
                <c:pt idx="85">
                  <c:v>1.392885921491871</c:v>
                </c:pt>
                <c:pt idx="86">
                  <c:v>0.81073365686554766</c:v>
                </c:pt>
                <c:pt idx="87">
                  <c:v>0.71168298792985141</c:v>
                </c:pt>
                <c:pt idx="88">
                  <c:v>0.5107832009080715</c:v>
                </c:pt>
                <c:pt idx="89">
                  <c:v>1.0086619557784449</c:v>
                </c:pt>
                <c:pt idx="90">
                  <c:v>1.049868766404205</c:v>
                </c:pt>
                <c:pt idx="91">
                  <c:v>1.3647784376427552</c:v>
                </c:pt>
                <c:pt idx="92">
                  <c:v>1.3318975289050128</c:v>
                </c:pt>
                <c:pt idx="93">
                  <c:v>1.2259194395797035</c:v>
                </c:pt>
                <c:pt idx="94">
                  <c:v>1.5450156205623289</c:v>
                </c:pt>
                <c:pt idx="95">
                  <c:v>1.6072239890958517</c:v>
                </c:pt>
                <c:pt idx="96">
                  <c:v>1.2380898043019339</c:v>
                </c:pt>
                <c:pt idx="97">
                  <c:v>1.0899182561308063</c:v>
                </c:pt>
                <c:pt idx="98">
                  <c:v>1.4555133941213105</c:v>
                </c:pt>
                <c:pt idx="99">
                  <c:v>1.7920741703883802</c:v>
                </c:pt>
                <c:pt idx="100">
                  <c:v>1.8633540372670954</c:v>
                </c:pt>
                <c:pt idx="101">
                  <c:v>1.8053596614950651</c:v>
                </c:pt>
                <c:pt idx="102">
                  <c:v>1.6036137775268244</c:v>
                </c:pt>
                <c:pt idx="103">
                  <c:v>1.4365387865472368</c:v>
                </c:pt>
                <c:pt idx="104">
                  <c:v>1.2025281055987547</c:v>
                </c:pt>
                <c:pt idx="105">
                  <c:v>0.98225248353609462</c:v>
                </c:pt>
                <c:pt idx="106">
                  <c:v>1.2530066565978437</c:v>
                </c:pt>
                <c:pt idx="107">
                  <c:v>1.1793639259963129</c:v>
                </c:pt>
                <c:pt idx="108">
                  <c:v>1.3807484220017985</c:v>
                </c:pt>
                <c:pt idx="109">
                  <c:v>1.4487870619946053</c:v>
                </c:pt>
                <c:pt idx="110">
                  <c:v>1.3899743217595129</c:v>
                </c:pt>
                <c:pt idx="111">
                  <c:v>1.3495501499500184</c:v>
                </c:pt>
                <c:pt idx="112">
                  <c:v>1.0421286031042198</c:v>
                </c:pt>
                <c:pt idx="113">
                  <c:v>1.1415904682737565</c:v>
                </c:pt>
                <c:pt idx="114">
                  <c:v>1.1670556852284131</c:v>
                </c:pt>
                <c:pt idx="115">
                  <c:v>1.0163278907030948</c:v>
                </c:pt>
                <c:pt idx="116">
                  <c:v>1.3153531557422271</c:v>
                </c:pt>
                <c:pt idx="117">
                  <c:v>1.8238089974577321</c:v>
                </c:pt>
                <c:pt idx="118">
                  <c:v>2.3313629081266329</c:v>
                </c:pt>
                <c:pt idx="119">
                  <c:v>2.419622141199862</c:v>
                </c:pt>
                <c:pt idx="120">
                  <c:v>2.3458780365779308</c:v>
                </c:pt>
                <c:pt idx="121">
                  <c:v>2.2915974759216251</c:v>
                </c:pt>
                <c:pt idx="122">
                  <c:v>2.5931839453834815</c:v>
                </c:pt>
                <c:pt idx="123">
                  <c:v>2.5316455696202445</c:v>
                </c:pt>
                <c:pt idx="124">
                  <c:v>3.0447662936142317</c:v>
                </c:pt>
                <c:pt idx="125">
                  <c:v>3.3039285518601691</c:v>
                </c:pt>
                <c:pt idx="126">
                  <c:v>3.1531531531531654</c:v>
                </c:pt>
                <c:pt idx="127">
                  <c:v>3.3701687833306071</c:v>
                </c:pt>
                <c:pt idx="128">
                  <c:v>3.4966179358498772</c:v>
                </c:pt>
                <c:pt idx="129">
                  <c:v>2.8224055579678664</c:v>
                </c:pt>
                <c:pt idx="130">
                  <c:v>1.8463531825298363</c:v>
                </c:pt>
                <c:pt idx="131">
                  <c:v>1.6127292340884392</c:v>
                </c:pt>
                <c:pt idx="132">
                  <c:v>2.1454565205583531</c:v>
                </c:pt>
                <c:pt idx="133">
                  <c:v>2.305194805194799</c:v>
                </c:pt>
                <c:pt idx="134">
                  <c:v>1.9480519480519431</c:v>
                </c:pt>
                <c:pt idx="135">
                  <c:v>1.8438351771685069</c:v>
                </c:pt>
                <c:pt idx="136">
                  <c:v>1.3576106053345915</c:v>
                </c:pt>
                <c:pt idx="137">
                  <c:v>1.2039885435451314</c:v>
                </c:pt>
                <c:pt idx="138">
                  <c:v>1.4272020449462186</c:v>
                </c:pt>
                <c:pt idx="139">
                  <c:v>1.5423891075417417</c:v>
                </c:pt>
                <c:pt idx="140">
                  <c:v>1.0541295525219985</c:v>
                </c:pt>
                <c:pt idx="141">
                  <c:v>1.5255489864864913</c:v>
                </c:pt>
                <c:pt idx="142">
                  <c:v>1.9931089318844464</c:v>
                </c:pt>
                <c:pt idx="143">
                  <c:v>2.3833536811932676</c:v>
                </c:pt>
                <c:pt idx="144">
                  <c:v>2.3237264702754556</c:v>
                </c:pt>
                <c:pt idx="145">
                  <c:v>2.401354067491801</c:v>
                </c:pt>
                <c:pt idx="146">
                  <c:v>2.1740274780228441</c:v>
                </c:pt>
                <c:pt idx="147">
                  <c:v>1.8786733837111491</c:v>
                </c:pt>
                <c:pt idx="148">
                  <c:v>2.1115663410022023</c:v>
                </c:pt>
                <c:pt idx="149">
                  <c:v>1.86573030763586</c:v>
                </c:pt>
                <c:pt idx="150">
                  <c:v>1.7011445972907602</c:v>
                </c:pt>
                <c:pt idx="151">
                  <c:v>1.4508694741252937</c:v>
                </c:pt>
                <c:pt idx="152">
                  <c:v>1.7785427423981703</c:v>
                </c:pt>
                <c:pt idx="153">
                  <c:v>1.7625955389174885</c:v>
                </c:pt>
                <c:pt idx="154">
                  <c:v>1.9437659165324028</c:v>
                </c:pt>
                <c:pt idx="155">
                  <c:v>2.2915802571547239</c:v>
                </c:pt>
                <c:pt idx="156">
                  <c:v>1.4290910980616411</c:v>
                </c:pt>
                <c:pt idx="157">
                  <c:v>1.3171487603305776</c:v>
                </c:pt>
                <c:pt idx="158">
                  <c:v>1.4528593508500665</c:v>
                </c:pt>
                <c:pt idx="159">
                  <c:v>1.8028227052642398</c:v>
                </c:pt>
                <c:pt idx="160">
                  <c:v>1.7335390946502161</c:v>
                </c:pt>
                <c:pt idx="161">
                  <c:v>1.4662756598240456</c:v>
                </c:pt>
                <c:pt idx="162">
                  <c:v>1.6107382550335503</c:v>
                </c:pt>
                <c:pt idx="163">
                  <c:v>1.6004956373586676</c:v>
                </c:pt>
                <c:pt idx="164">
                  <c:v>1.5219842164599928</c:v>
                </c:pt>
                <c:pt idx="165">
                  <c:v>1.1291641119967277</c:v>
                </c:pt>
                <c:pt idx="166">
                  <c:v>1.1164924802447018</c:v>
                </c:pt>
                <c:pt idx="167">
                  <c:v>0.52204764318297681</c:v>
                </c:pt>
                <c:pt idx="168">
                  <c:v>0.85562045291525113</c:v>
                </c:pt>
                <c:pt idx="169">
                  <c:v>1.0757073668111072</c:v>
                </c:pt>
                <c:pt idx="170">
                  <c:v>1.1070485476335712</c:v>
                </c:pt>
                <c:pt idx="171">
                  <c:v>1.0068811981380321</c:v>
                </c:pt>
                <c:pt idx="172">
                  <c:v>0.92531728775850919</c:v>
                </c:pt>
                <c:pt idx="173">
                  <c:v>0.94817969779941169</c:v>
                </c:pt>
                <c:pt idx="174">
                  <c:v>0.7671984554415312</c:v>
                </c:pt>
                <c:pt idx="175">
                  <c:v>0.91976218303775337</c:v>
                </c:pt>
                <c:pt idx="176">
                  <c:v>0.9237292413305731</c:v>
                </c:pt>
                <c:pt idx="177">
                  <c:v>1.1367655231647511</c:v>
                </c:pt>
                <c:pt idx="178">
                  <c:v>0.75123525259654933</c:v>
                </c:pt>
                <c:pt idx="179">
                  <c:v>1.038672918872563</c:v>
                </c:pt>
                <c:pt idx="180">
                  <c:v>1.0363220726441469</c:v>
                </c:pt>
                <c:pt idx="181">
                  <c:v>0.86250378291132801</c:v>
                </c:pt>
                <c:pt idx="182">
                  <c:v>0.92918131592163444</c:v>
                </c:pt>
                <c:pt idx="183">
                  <c:v>0.50092671442167891</c:v>
                </c:pt>
                <c:pt idx="184">
                  <c:v>0.71142284569138958</c:v>
                </c:pt>
                <c:pt idx="185">
                  <c:v>0.86393088552916275</c:v>
                </c:pt>
                <c:pt idx="186">
                  <c:v>1.1697675591186396</c:v>
                </c:pt>
                <c:pt idx="187">
                  <c:v>1.1782477341389708</c:v>
                </c:pt>
                <c:pt idx="188">
                  <c:v>0.91027308192457301</c:v>
                </c:pt>
                <c:pt idx="189">
                  <c:v>0.60945149365569939</c:v>
                </c:pt>
                <c:pt idx="190">
                  <c:v>0.74062953510483087</c:v>
                </c:pt>
                <c:pt idx="191">
                  <c:v>0.76351115325115071</c:v>
                </c:pt>
                <c:pt idx="192">
                  <c:v>0.43239981899543256</c:v>
                </c:pt>
                <c:pt idx="193">
                  <c:v>0.3950592588888302</c:v>
                </c:pt>
                <c:pt idx="194">
                  <c:v>-2.985817367504584E-2</c:v>
                </c:pt>
                <c:pt idx="195">
                  <c:v>0.54328864078154737</c:v>
                </c:pt>
                <c:pt idx="196">
                  <c:v>0.42781812754948412</c:v>
                </c:pt>
                <c:pt idx="197">
                  <c:v>0.77187391066182443</c:v>
                </c:pt>
                <c:pt idx="198">
                  <c:v>0.632942935459746</c:v>
                </c:pt>
                <c:pt idx="199">
                  <c:v>0.48770777346471839</c:v>
                </c:pt>
                <c:pt idx="200">
                  <c:v>0.32712133227597029</c:v>
                </c:pt>
                <c:pt idx="201">
                  <c:v>0.59086395233365341</c:v>
                </c:pt>
                <c:pt idx="202">
                  <c:v>0.59112811087378425</c:v>
                </c:pt>
                <c:pt idx="203">
                  <c:v>0.53486529318542697</c:v>
                </c:pt>
                <c:pt idx="204">
                  <c:v>0.56070087609512154</c:v>
                </c:pt>
                <c:pt idx="205">
                  <c:v>0.85674437138871795</c:v>
                </c:pt>
                <c:pt idx="206">
                  <c:v>0.92090198616159302</c:v>
                </c:pt>
                <c:pt idx="207">
                  <c:v>0.66428713067618883</c:v>
                </c:pt>
                <c:pt idx="208">
                  <c:v>1.025361600951058</c:v>
                </c:pt>
                <c:pt idx="209">
                  <c:v>0.57323581735519991</c:v>
                </c:pt>
                <c:pt idx="210">
                  <c:v>0.93601426307450275</c:v>
                </c:pt>
                <c:pt idx="211">
                  <c:v>0.80229793977812935</c:v>
                </c:pt>
                <c:pt idx="212">
                  <c:v>1.0028653295129031</c:v>
                </c:pt>
                <c:pt idx="213">
                  <c:v>1.0563206476134068</c:v>
                </c:pt>
                <c:pt idx="214">
                  <c:v>0.97777777777776631</c:v>
                </c:pt>
                <c:pt idx="215">
                  <c:v>0.91133004926107208</c:v>
                </c:pt>
                <c:pt idx="216">
                  <c:v>1.5781351122616583</c:v>
                </c:pt>
                <c:pt idx="217">
                  <c:v>1.1161596207032831</c:v>
                </c:pt>
                <c:pt idx="218">
                  <c:v>1.5043898589326199</c:v>
                </c:pt>
                <c:pt idx="219">
                  <c:v>1.3739781345415203</c:v>
                </c:pt>
                <c:pt idx="220">
                  <c:v>1.1375337092424775</c:v>
                </c:pt>
                <c:pt idx="221">
                  <c:v>1.4740566037735769</c:v>
                </c:pt>
                <c:pt idx="222">
                  <c:v>1.4081742799666452</c:v>
                </c:pt>
                <c:pt idx="223">
                  <c:v>1.4444335265795472</c:v>
                </c:pt>
                <c:pt idx="224">
                  <c:v>1.1787723159696784</c:v>
                </c:pt>
                <c:pt idx="225">
                  <c:v>1.426268744199688</c:v>
                </c:pt>
                <c:pt idx="226">
                  <c:v>1.6040688575899908</c:v>
                </c:pt>
                <c:pt idx="227">
                  <c:v>1.9380034171344818</c:v>
                </c:pt>
                <c:pt idx="228">
                  <c:v>1.6369339345226441</c:v>
                </c:pt>
                <c:pt idx="229">
                  <c:v>2.0025398065839584</c:v>
                </c:pt>
                <c:pt idx="230">
                  <c:v>1.4723747509597152</c:v>
                </c:pt>
                <c:pt idx="231">
                  <c:v>2.0257469030847686</c:v>
                </c:pt>
                <c:pt idx="232">
                  <c:v>1.8955737625442337</c:v>
                </c:pt>
                <c:pt idx="233">
                  <c:v>1.8642262250629482</c:v>
                </c:pt>
                <c:pt idx="234">
                  <c:v>2.3514611960518517</c:v>
                </c:pt>
                <c:pt idx="235">
                  <c:v>2.3004649360713003</c:v>
                </c:pt>
                <c:pt idx="236">
                  <c:v>2.2672338779851087</c:v>
                </c:pt>
                <c:pt idx="237">
                  <c:v>1.8203708162773946</c:v>
                </c:pt>
                <c:pt idx="238">
                  <c:v>1.9926838659992452</c:v>
                </c:pt>
                <c:pt idx="239">
                  <c:v>1.8676371995019592</c:v>
                </c:pt>
                <c:pt idx="240">
                  <c:v>1.6925450863149782</c:v>
                </c:pt>
                <c:pt idx="241">
                  <c:v>1.7333844091170336</c:v>
                </c:pt>
                <c:pt idx="242">
                  <c:v>2.0400344794559988</c:v>
                </c:pt>
                <c:pt idx="243">
                  <c:v>1.885534710979897</c:v>
                </c:pt>
                <c:pt idx="244">
                  <c:v>2.0648967551622377</c:v>
                </c:pt>
                <c:pt idx="245">
                  <c:v>2.2341588629557485</c:v>
                </c:pt>
                <c:pt idx="246">
                  <c:v>2.2218020232580127</c:v>
                </c:pt>
                <c:pt idx="247">
                  <c:v>2.168252615632249</c:v>
                </c:pt>
                <c:pt idx="248">
                  <c:v>2.4958638619711593</c:v>
                </c:pt>
                <c:pt idx="249">
                  <c:v>2.435794352740861</c:v>
                </c:pt>
                <c:pt idx="250">
                  <c:v>2.1236432279376993</c:v>
                </c:pt>
                <c:pt idx="251">
                  <c:v>2.1859721699887258</c:v>
                </c:pt>
                <c:pt idx="252">
                  <c:v>1.9915595808241315</c:v>
                </c:pt>
                <c:pt idx="253">
                  <c:v>1.9297750164736893</c:v>
                </c:pt>
                <c:pt idx="254">
                  <c:v>1.8209123333958965</c:v>
                </c:pt>
                <c:pt idx="255">
                  <c:v>2.0469202729227254</c:v>
                </c:pt>
                <c:pt idx="256">
                  <c:v>2.0604139474174943</c:v>
                </c:pt>
                <c:pt idx="257">
                  <c:v>1.669223973589995</c:v>
                </c:pt>
                <c:pt idx="258">
                  <c:v>1.5353311135775094</c:v>
                </c:pt>
                <c:pt idx="259">
                  <c:v>1.3298734998378192</c:v>
                </c:pt>
                <c:pt idx="260">
                  <c:v>1.3374533044320236</c:v>
                </c:pt>
                <c:pt idx="261">
                  <c:v>1.5006002400960394</c:v>
                </c:pt>
                <c:pt idx="262">
                  <c:v>1.70979667282809</c:v>
                </c:pt>
                <c:pt idx="263">
                  <c:v>1.6561623039057727</c:v>
                </c:pt>
                <c:pt idx="264">
                  <c:v>1.2041471012134375</c:v>
                </c:pt>
                <c:pt idx="265">
                  <c:v>0.98356113779090037</c:v>
                </c:pt>
                <c:pt idx="266">
                  <c:v>0.60840707964602281</c:v>
                </c:pt>
                <c:pt idx="267">
                  <c:v>-0.35262868657264246</c:v>
                </c:pt>
                <c:pt idx="268">
                  <c:v>-4.5674614049473483E-3</c:v>
                </c:pt>
                <c:pt idx="269">
                  <c:v>0.70886307509376856</c:v>
                </c:pt>
                <c:pt idx="270">
                  <c:v>0.49189287666240311</c:v>
                </c:pt>
                <c:pt idx="271">
                  <c:v>0.74995427108102142</c:v>
                </c:pt>
                <c:pt idx="272">
                  <c:v>0.33677695353389048</c:v>
                </c:pt>
                <c:pt idx="273">
                  <c:v>0.25019333121047982</c:v>
                </c:pt>
                <c:pt idx="274">
                  <c:v>0.17264879600180638</c:v>
                </c:pt>
                <c:pt idx="275">
                  <c:v>0.50233063311762027</c:v>
                </c:pt>
                <c:pt idx="276">
                  <c:v>1.6767732451304695</c:v>
                </c:pt>
                <c:pt idx="277">
                  <c:v>1.5135580044812302</c:v>
                </c:pt>
                <c:pt idx="278">
                  <c:v>1.8783214220267519</c:v>
                </c:pt>
                <c:pt idx="279">
                  <c:v>2.4771358977894176</c:v>
                </c:pt>
                <c:pt idx="280">
                  <c:v>2.0691545242771614</c:v>
                </c:pt>
                <c:pt idx="281">
                  <c:v>1.580309704373084</c:v>
                </c:pt>
                <c:pt idx="282">
                  <c:v>1.6769398114575784</c:v>
                </c:pt>
                <c:pt idx="283">
                  <c:v>2.3647421931735746</c:v>
                </c:pt>
                <c:pt idx="284">
                  <c:v>2.8348528144418683</c:v>
                </c:pt>
                <c:pt idx="285">
                  <c:v>3.112805154732734</c:v>
                </c:pt>
                <c:pt idx="286">
                  <c:v>3.5604136429608246</c:v>
                </c:pt>
                <c:pt idx="287">
                  <c:v>4.1426512968299578</c:v>
                </c:pt>
                <c:pt idx="288">
                  <c:v>3.921745809424837</c:v>
                </c:pt>
                <c:pt idx="289">
                  <c:v>4.4909909909909951</c:v>
                </c:pt>
                <c:pt idx="290">
                  <c:v>6.1156578829031361</c:v>
                </c:pt>
                <c:pt idx="291">
                  <c:v>6.4445241725715308</c:v>
                </c:pt>
                <c:pt idx="292">
                  <c:v>7.2451445448849849</c:v>
                </c:pt>
                <c:pt idx="293">
                  <c:v>8.4715454423532464</c:v>
                </c:pt>
                <c:pt idx="294">
                  <c:v>7.9834180262102095</c:v>
                </c:pt>
                <c:pt idx="295">
                  <c:v>8.9965858200682813</c:v>
                </c:pt>
                <c:pt idx="296">
                  <c:v>9.6594918842625397</c:v>
                </c:pt>
                <c:pt idx="297">
                  <c:v>9.2765358211582374</c:v>
                </c:pt>
                <c:pt idx="298">
                  <c:v>9.5344457583322217</c:v>
                </c:pt>
                <c:pt idx="299">
                  <c:v>10.173815288827392</c:v>
                </c:pt>
                <c:pt idx="300">
                  <c:v>9.3387244032868253</c:v>
                </c:pt>
                <c:pt idx="301">
                  <c:v>9.4193214639824099</c:v>
                </c:pt>
                <c:pt idx="302">
                  <c:v>8.0388168488854994</c:v>
                </c:pt>
                <c:pt idx="303">
                  <c:v>7.6258689698757154</c:v>
                </c:pt>
                <c:pt idx="304">
                  <c:v>6.6972668474859054</c:v>
                </c:pt>
                <c:pt idx="305">
                  <c:v>6.3798219584569882</c:v>
                </c:pt>
                <c:pt idx="306">
                  <c:v>6.3735810113519031</c:v>
                </c:pt>
                <c:pt idx="307">
                  <c:v>4.7311040598812193</c:v>
                </c:pt>
                <c:pt idx="308">
                  <c:v>3.9538251146327585</c:v>
                </c:pt>
                <c:pt idx="309">
                  <c:v>4.1559278350515427</c:v>
                </c:pt>
                <c:pt idx="310">
                  <c:v>3.5665733706517377</c:v>
                </c:pt>
                <c:pt idx="311">
                  <c:v>2.2919037714375312</c:v>
                </c:pt>
                <c:pt idx="312">
                  <c:v>3.2963537317586944</c:v>
                </c:pt>
                <c:pt idx="313">
                  <c:v>2.5490505082341963</c:v>
                </c:pt>
                <c:pt idx="314">
                  <c:v>2.1886644440086256</c:v>
                </c:pt>
                <c:pt idx="315">
                  <c:v>2.2548443922489669</c:v>
                </c:pt>
                <c:pt idx="316">
                  <c:v>2.3230348064137596</c:v>
                </c:pt>
                <c:pt idx="317">
                  <c:v>1.3443359677669076</c:v>
                </c:pt>
                <c:pt idx="318">
                  <c:v>1.6647910279793621</c:v>
                </c:pt>
                <c:pt idx="319">
                  <c:v>1.235191299281424</c:v>
                </c:pt>
                <c:pt idx="320">
                  <c:v>1.1452892242213242</c:v>
                </c:pt>
                <c:pt idx="321">
                  <c:v>1.4653572533250836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7B-41D1-9639-0F1186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585664"/>
        <c:axId val="251587200"/>
      </c:barChart>
      <c:lineChart>
        <c:grouping val="standard"/>
        <c:varyColors val="0"/>
        <c:ser>
          <c:idx val="0"/>
          <c:order val="0"/>
          <c:tx>
            <c:strRef>
              <c:f>Reallon_man!$B$14</c:f>
              <c:strCache>
                <c:ptCount val="1"/>
                <c:pt idx="0">
                  <c:v>Nominallön, inkl, prognos (-mars 2020) resp, exkl, prognos (april 2020-)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</c:numCache>
            </c:numRef>
          </c:cat>
          <c:val>
            <c:numRef>
              <c:f>Reallon_man!$C$14:$LQ$14</c:f>
              <c:numCache>
                <c:formatCode>0.0</c:formatCode>
                <c:ptCount val="327"/>
                <c:pt idx="0">
                  <c:v>3.8947118289349043</c:v>
                </c:pt>
                <c:pt idx="1">
                  <c:v>3.3585790907502484</c:v>
                </c:pt>
                <c:pt idx="2">
                  <c:v>3.0057249636608501</c:v>
                </c:pt>
                <c:pt idx="3">
                  <c:v>3.7687134282880423</c:v>
                </c:pt>
                <c:pt idx="4">
                  <c:v>3.6479550148166395</c:v>
                </c:pt>
                <c:pt idx="5">
                  <c:v>3.6525285274423922</c:v>
                </c:pt>
                <c:pt idx="6">
                  <c:v>3.7221196967857937</c:v>
                </c:pt>
                <c:pt idx="7">
                  <c:v>3.8889581777974742</c:v>
                </c:pt>
                <c:pt idx="8">
                  <c:v>3.9035712322833045</c:v>
                </c:pt>
                <c:pt idx="9">
                  <c:v>4.0125276637025022</c:v>
                </c:pt>
                <c:pt idx="10">
                  <c:v>3.9529326342790423</c:v>
                </c:pt>
                <c:pt idx="11">
                  <c:v>3.754267623731713</c:v>
                </c:pt>
                <c:pt idx="12">
                  <c:v>3.7215846380681827</c:v>
                </c:pt>
                <c:pt idx="13">
                  <c:v>3.7946408301578565</c:v>
                </c:pt>
                <c:pt idx="14">
                  <c:v>3.3712822583696109</c:v>
                </c:pt>
                <c:pt idx="15">
                  <c:v>3.2768195635819355</c:v>
                </c:pt>
                <c:pt idx="16">
                  <c:v>3.4366112913970879</c:v>
                </c:pt>
                <c:pt idx="17">
                  <c:v>3.3040517384366561</c:v>
                </c:pt>
                <c:pt idx="18">
                  <c:v>3.5107123827551501</c:v>
                </c:pt>
                <c:pt idx="19">
                  <c:v>3.0924247175717836</c:v>
                </c:pt>
                <c:pt idx="20">
                  <c:v>3.1619328060128997</c:v>
                </c:pt>
                <c:pt idx="21">
                  <c:v>3.533528369034574</c:v>
                </c:pt>
                <c:pt idx="22">
                  <c:v>3.4313931342646318</c:v>
                </c:pt>
                <c:pt idx="23">
                  <c:v>3.3823558478746625</c:v>
                </c:pt>
                <c:pt idx="24">
                  <c:v>3.4965116886889476</c:v>
                </c:pt>
                <c:pt idx="25">
                  <c:v>3.5451874579249765</c:v>
                </c:pt>
                <c:pt idx="26">
                  <c:v>3.5687674486933538</c:v>
                </c:pt>
                <c:pt idx="27">
                  <c:v>4.1156775485765058</c:v>
                </c:pt>
                <c:pt idx="28">
                  <c:v>3.53324013564088</c:v>
                </c:pt>
                <c:pt idx="29">
                  <c:v>4.2959471507044524</c:v>
                </c:pt>
                <c:pt idx="30">
                  <c:v>3.8422351011730544</c:v>
                </c:pt>
                <c:pt idx="31">
                  <c:v>3.6911441457890222</c:v>
                </c:pt>
                <c:pt idx="32">
                  <c:v>3.8872820909240549</c:v>
                </c:pt>
                <c:pt idx="33">
                  <c:v>3.7135190236962314</c:v>
                </c:pt>
                <c:pt idx="34">
                  <c:v>3.4572449177145503</c:v>
                </c:pt>
                <c:pt idx="35">
                  <c:v>3.8103236297818892</c:v>
                </c:pt>
                <c:pt idx="36">
                  <c:v>3.5031548696385109</c:v>
                </c:pt>
                <c:pt idx="37">
                  <c:v>3.8787977852304958</c:v>
                </c:pt>
                <c:pt idx="38">
                  <c:v>4.1174006131071712</c:v>
                </c:pt>
                <c:pt idx="39">
                  <c:v>4.4080037252019748</c:v>
                </c:pt>
                <c:pt idx="40">
                  <c:v>4.4957501547922938</c:v>
                </c:pt>
                <c:pt idx="41">
                  <c:v>4.3703816291448359</c:v>
                </c:pt>
                <c:pt idx="42">
                  <c:v>4.7656133112063186</c:v>
                </c:pt>
                <c:pt idx="43">
                  <c:v>4.7934946279312678</c:v>
                </c:pt>
                <c:pt idx="44">
                  <c:v>4.8759005953484627</c:v>
                </c:pt>
                <c:pt idx="45">
                  <c:v>4.3689110291827777</c:v>
                </c:pt>
                <c:pt idx="46">
                  <c:v>4.5213811232806336</c:v>
                </c:pt>
                <c:pt idx="47">
                  <c:v>4.5980731990238581</c:v>
                </c:pt>
                <c:pt idx="48">
                  <c:v>4.4304840530017842</c:v>
                </c:pt>
                <c:pt idx="49">
                  <c:v>4.1564566979885038</c:v>
                </c:pt>
                <c:pt idx="50">
                  <c:v>4.5045839979215323</c:v>
                </c:pt>
                <c:pt idx="51">
                  <c:v>3.9931597026226235</c:v>
                </c:pt>
                <c:pt idx="52">
                  <c:v>4.294236418559807</c:v>
                </c:pt>
                <c:pt idx="53">
                  <c:v>4.1532876426672489</c:v>
                </c:pt>
                <c:pt idx="54">
                  <c:v>4.0499013443442458</c:v>
                </c:pt>
                <c:pt idx="55">
                  <c:v>4.1036558419990374</c:v>
                </c:pt>
                <c:pt idx="56">
                  <c:v>3.9512778521176299</c:v>
                </c:pt>
                <c:pt idx="57">
                  <c:v>3.9257511750607921</c:v>
                </c:pt>
                <c:pt idx="58">
                  <c:v>3.9091484466225763</c:v>
                </c:pt>
                <c:pt idx="59">
                  <c:v>3.8600640215715809</c:v>
                </c:pt>
                <c:pt idx="60">
                  <c:v>3.7659677413701447</c:v>
                </c:pt>
                <c:pt idx="61">
                  <c:v>3.5803815978412503</c:v>
                </c:pt>
                <c:pt idx="62">
                  <c:v>3.3410383620069823</c:v>
                </c:pt>
                <c:pt idx="63">
                  <c:v>3.3392635111821165</c:v>
                </c:pt>
                <c:pt idx="64">
                  <c:v>3.2470556975933431</c:v>
                </c:pt>
                <c:pt idx="65">
                  <c:v>3.2976210428598596</c:v>
                </c:pt>
                <c:pt idx="66">
                  <c:v>3.4479792641766416</c:v>
                </c:pt>
                <c:pt idx="67">
                  <c:v>3.4470371195437042</c:v>
                </c:pt>
                <c:pt idx="68">
                  <c:v>3.2649806087168032</c:v>
                </c:pt>
                <c:pt idx="69">
                  <c:v>3.5853135975927612</c:v>
                </c:pt>
                <c:pt idx="70">
                  <c:v>3.6600063635593938</c:v>
                </c:pt>
                <c:pt idx="71">
                  <c:v>3.510539947160586</c:v>
                </c:pt>
                <c:pt idx="72">
                  <c:v>3.8585035327780188</c:v>
                </c:pt>
                <c:pt idx="73">
                  <c:v>3.6169426627518328</c:v>
                </c:pt>
                <c:pt idx="74">
                  <c:v>3.206421283695684</c:v>
                </c:pt>
                <c:pt idx="75">
                  <c:v>3.3150456632831844</c:v>
                </c:pt>
                <c:pt idx="76">
                  <c:v>3.5224719317919129</c:v>
                </c:pt>
                <c:pt idx="77">
                  <c:v>3.3631099537463158</c:v>
                </c:pt>
                <c:pt idx="78">
                  <c:v>3.2773712954108269</c:v>
                </c:pt>
                <c:pt idx="79">
                  <c:v>3.2059988040322143</c:v>
                </c:pt>
                <c:pt idx="80">
                  <c:v>3.2207699414099205</c:v>
                </c:pt>
                <c:pt idx="81">
                  <c:v>3.2389583006771918</c:v>
                </c:pt>
                <c:pt idx="82">
                  <c:v>2.9622080695255715</c:v>
                </c:pt>
                <c:pt idx="83">
                  <c:v>2.8071180105952864</c:v>
                </c:pt>
                <c:pt idx="84">
                  <c:v>3.0916839415369544</c:v>
                </c:pt>
                <c:pt idx="85">
                  <c:v>3.1600181571120651</c:v>
                </c:pt>
                <c:pt idx="86">
                  <c:v>3.6058267642606046</c:v>
                </c:pt>
                <c:pt idx="87">
                  <c:v>3.0370250357701654</c:v>
                </c:pt>
                <c:pt idx="88">
                  <c:v>2.7525106459313959</c:v>
                </c:pt>
                <c:pt idx="89">
                  <c:v>3.0611973924843925</c:v>
                </c:pt>
                <c:pt idx="90">
                  <c:v>3.0722254213750473</c:v>
                </c:pt>
                <c:pt idx="91">
                  <c:v>2.8865734688179301</c:v>
                </c:pt>
                <c:pt idx="92">
                  <c:v>3.0792195112472074</c:v>
                </c:pt>
                <c:pt idx="93">
                  <c:v>3.1876384719319089</c:v>
                </c:pt>
                <c:pt idx="94">
                  <c:v>3.1768385551688141</c:v>
                </c:pt>
                <c:pt idx="95">
                  <c:v>3.2405450086081125</c:v>
                </c:pt>
                <c:pt idx="96">
                  <c:v>2.8258739956730561</c:v>
                </c:pt>
                <c:pt idx="97">
                  <c:v>2.8517312018079202</c:v>
                </c:pt>
                <c:pt idx="98">
                  <c:v>2.6219109457827789</c:v>
                </c:pt>
                <c:pt idx="99">
                  <c:v>3.3667363740271399</c:v>
                </c:pt>
                <c:pt idx="100">
                  <c:v>3.2845366492572925</c:v>
                </c:pt>
                <c:pt idx="101">
                  <c:v>3.2944267015512247</c:v>
                </c:pt>
                <c:pt idx="102">
                  <c:v>3.1786633212178774</c:v>
                </c:pt>
                <c:pt idx="103">
                  <c:v>3.2012822112065913</c:v>
                </c:pt>
                <c:pt idx="104">
                  <c:v>3.0999062037839082</c:v>
                </c:pt>
                <c:pt idx="105">
                  <c:v>2.9405195352846061</c:v>
                </c:pt>
                <c:pt idx="106">
                  <c:v>3.0285394200801297</c:v>
                </c:pt>
                <c:pt idx="107">
                  <c:v>2.9947152383559823</c:v>
                </c:pt>
                <c:pt idx="108">
                  <c:v>2.9435779591274276</c:v>
                </c:pt>
                <c:pt idx="109">
                  <c:v>2.989914788519942</c:v>
                </c:pt>
                <c:pt idx="110">
                  <c:v>2.9008861217843873</c:v>
                </c:pt>
                <c:pt idx="111">
                  <c:v>3.0807475029253042</c:v>
                </c:pt>
                <c:pt idx="112">
                  <c:v>3.2719946721452868</c:v>
                </c:pt>
                <c:pt idx="113">
                  <c:v>3.2728614433012244</c:v>
                </c:pt>
                <c:pt idx="114">
                  <c:v>3.1961608059463122</c:v>
                </c:pt>
                <c:pt idx="115">
                  <c:v>3.3584419463583099</c:v>
                </c:pt>
                <c:pt idx="116">
                  <c:v>3.5141563226004293</c:v>
                </c:pt>
                <c:pt idx="117">
                  <c:v>3.607268450352425</c:v>
                </c:pt>
                <c:pt idx="118">
                  <c:v>3.645223951605626</c:v>
                </c:pt>
                <c:pt idx="119">
                  <c:v>3.890013515523616</c:v>
                </c:pt>
                <c:pt idx="120">
                  <c:v>4.4201603812988424</c:v>
                </c:pt>
                <c:pt idx="121">
                  <c:v>4.3182020388601732</c:v>
                </c:pt>
                <c:pt idx="122">
                  <c:v>4.8170111276268051</c:v>
                </c:pt>
                <c:pt idx="123">
                  <c:v>4.3580922886666134</c:v>
                </c:pt>
                <c:pt idx="124">
                  <c:v>4.4381791507841859</c:v>
                </c:pt>
                <c:pt idx="125">
                  <c:v>4.675051341883413</c:v>
                </c:pt>
                <c:pt idx="126">
                  <c:v>4.471161426601987</c:v>
                </c:pt>
                <c:pt idx="127">
                  <c:v>4.7660056201285146</c:v>
                </c:pt>
                <c:pt idx="128">
                  <c:v>4.5075628486935422</c:v>
                </c:pt>
                <c:pt idx="129">
                  <c:v>4.4673243021683868</c:v>
                </c:pt>
                <c:pt idx="130">
                  <c:v>4.6470299275336888</c:v>
                </c:pt>
                <c:pt idx="131">
                  <c:v>4.3836182738524423</c:v>
                </c:pt>
                <c:pt idx="132">
                  <c:v>3.5698073628367299</c:v>
                </c:pt>
                <c:pt idx="133">
                  <c:v>3.544958868985411</c:v>
                </c:pt>
                <c:pt idx="134">
                  <c:v>3.1226191578114619</c:v>
                </c:pt>
                <c:pt idx="135">
                  <c:v>3.6020985686425422</c:v>
                </c:pt>
                <c:pt idx="136">
                  <c:v>3.7418686399913081</c:v>
                </c:pt>
                <c:pt idx="137">
                  <c:v>3.2690095652657427</c:v>
                </c:pt>
                <c:pt idx="138">
                  <c:v>3.5713214368783017</c:v>
                </c:pt>
                <c:pt idx="139">
                  <c:v>3.4270438274913992</c:v>
                </c:pt>
                <c:pt idx="140">
                  <c:v>3.4261308227056797</c:v>
                </c:pt>
                <c:pt idx="141">
                  <c:v>3.4044551557884053</c:v>
                </c:pt>
                <c:pt idx="142">
                  <c:v>3.2497474615820847</c:v>
                </c:pt>
                <c:pt idx="143">
                  <c:v>3.2698264853126173</c:v>
                </c:pt>
                <c:pt idx="144">
                  <c:v>3.5052853376283282</c:v>
                </c:pt>
                <c:pt idx="145">
                  <c:v>3.407142725753189</c:v>
                </c:pt>
                <c:pt idx="146">
                  <c:v>3.2223205717560615</c:v>
                </c:pt>
                <c:pt idx="147">
                  <c:v>2.598898348845986</c:v>
                </c:pt>
                <c:pt idx="148">
                  <c:v>2.2950650877494216</c:v>
                </c:pt>
                <c:pt idx="149">
                  <c:v>2.2999293589299405</c:v>
                </c:pt>
                <c:pt idx="150">
                  <c:v>2.2237162098806111</c:v>
                </c:pt>
                <c:pt idx="151">
                  <c:v>2.0485340252816755</c:v>
                </c:pt>
                <c:pt idx="152">
                  <c:v>2.202371890143032</c:v>
                </c:pt>
                <c:pt idx="153">
                  <c:v>2.378595766374775</c:v>
                </c:pt>
                <c:pt idx="154">
                  <c:v>2.2766703461814521</c:v>
                </c:pt>
                <c:pt idx="155">
                  <c:v>2.3283012760410848</c:v>
                </c:pt>
                <c:pt idx="156">
                  <c:v>2.1831335267734659</c:v>
                </c:pt>
                <c:pt idx="157">
                  <c:v>2.3346197669592184</c:v>
                </c:pt>
                <c:pt idx="158">
                  <c:v>2.2208932259827043</c:v>
                </c:pt>
                <c:pt idx="159">
                  <c:v>2.3529480293821741</c:v>
                </c:pt>
                <c:pt idx="160">
                  <c:v>2.0667307181045804</c:v>
                </c:pt>
                <c:pt idx="161">
                  <c:v>2.6005034181508839</c:v>
                </c:pt>
                <c:pt idx="162">
                  <c:v>2.6207718309827057</c:v>
                </c:pt>
                <c:pt idx="163">
                  <c:v>2.5328437598191518</c:v>
                </c:pt>
                <c:pt idx="164">
                  <c:v>2.4933793733513263</c:v>
                </c:pt>
                <c:pt idx="165">
                  <c:v>2.5249792186974966</c:v>
                </c:pt>
                <c:pt idx="166">
                  <c:v>2.5771804748256861</c:v>
                </c:pt>
                <c:pt idx="167">
                  <c:v>2.5091572435328064</c:v>
                </c:pt>
                <c:pt idx="168">
                  <c:v>2.3757789205147599</c:v>
                </c:pt>
                <c:pt idx="169">
                  <c:v>2.7218906396738016</c:v>
                </c:pt>
                <c:pt idx="170">
                  <c:v>2.9585259971044371</c:v>
                </c:pt>
                <c:pt idx="171">
                  <c:v>3.2696706474663819</c:v>
                </c:pt>
                <c:pt idx="172">
                  <c:v>3.4764158899023743</c:v>
                </c:pt>
                <c:pt idx="173">
                  <c:v>3.1208869677112538</c:v>
                </c:pt>
                <c:pt idx="174">
                  <c:v>3.0018176708844613</c:v>
                </c:pt>
                <c:pt idx="175">
                  <c:v>2.9394341598293949</c:v>
                </c:pt>
                <c:pt idx="176">
                  <c:v>3.0986058948897424</c:v>
                </c:pt>
                <c:pt idx="177">
                  <c:v>2.8929353035815266</c:v>
                </c:pt>
                <c:pt idx="178">
                  <c:v>2.8828172262466545</c:v>
                </c:pt>
                <c:pt idx="179">
                  <c:v>3.2586848338142134</c:v>
                </c:pt>
                <c:pt idx="180">
                  <c:v>2.7293487471445057</c:v>
                </c:pt>
                <c:pt idx="181">
                  <c:v>2.4079586590767272</c:v>
                </c:pt>
                <c:pt idx="182">
                  <c:v>2.5217225248519552</c:v>
                </c:pt>
                <c:pt idx="183">
                  <c:v>2.2555808954259433</c:v>
                </c:pt>
                <c:pt idx="184">
                  <c:v>2.3612298587825804</c:v>
                </c:pt>
                <c:pt idx="185">
                  <c:v>2.5263142960805802</c:v>
                </c:pt>
                <c:pt idx="186">
                  <c:v>2.4540868352310206</c:v>
                </c:pt>
                <c:pt idx="187">
                  <c:v>2.4744425394798437</c:v>
                </c:pt>
                <c:pt idx="188">
                  <c:v>2.4057427371081683</c:v>
                </c:pt>
                <c:pt idx="189">
                  <c:v>2.4802532774566495</c:v>
                </c:pt>
                <c:pt idx="190">
                  <c:v>2.551863628422038</c:v>
                </c:pt>
                <c:pt idx="191">
                  <c:v>2.4166641051073143</c:v>
                </c:pt>
                <c:pt idx="192">
                  <c:v>3.0927317420977345</c:v>
                </c:pt>
                <c:pt idx="193">
                  <c:v>2.983889705259422</c:v>
                </c:pt>
                <c:pt idx="194">
                  <c:v>2.7304456870187153</c:v>
                </c:pt>
                <c:pt idx="195">
                  <c:v>2.9937562831133588</c:v>
                </c:pt>
                <c:pt idx="196">
                  <c:v>2.9707988314087115</c:v>
                </c:pt>
                <c:pt idx="197">
                  <c:v>2.7425832965163028</c:v>
                </c:pt>
                <c:pt idx="198">
                  <c:v>2.817173508370046</c:v>
                </c:pt>
                <c:pt idx="199">
                  <c:v>2.7890542715840385</c:v>
                </c:pt>
                <c:pt idx="200">
                  <c:v>2.6721171018114749</c:v>
                </c:pt>
                <c:pt idx="201">
                  <c:v>2.6728294903588856</c:v>
                </c:pt>
                <c:pt idx="202">
                  <c:v>2.6535990880472355</c:v>
                </c:pt>
                <c:pt idx="203">
                  <c:v>2.489425350376778</c:v>
                </c:pt>
                <c:pt idx="204">
                  <c:v>2.3033623785634902</c:v>
                </c:pt>
                <c:pt idx="205">
                  <c:v>2.2318693164083503</c:v>
                </c:pt>
                <c:pt idx="206">
                  <c:v>2.2680979399614443</c:v>
                </c:pt>
                <c:pt idx="207">
                  <c:v>2.4778219260671106</c:v>
                </c:pt>
                <c:pt idx="208">
                  <c:v>2.5950188297753827</c:v>
                </c:pt>
                <c:pt idx="209">
                  <c:v>2.2238064289925847</c:v>
                </c:pt>
                <c:pt idx="210">
                  <c:v>2.337301771115142</c:v>
                </c:pt>
                <c:pt idx="211">
                  <c:v>2.481679076925885</c:v>
                </c:pt>
                <c:pt idx="212">
                  <c:v>2.448337373937969</c:v>
                </c:pt>
                <c:pt idx="213">
                  <c:v>2.6174266292052963</c:v>
                </c:pt>
                <c:pt idx="214">
                  <c:v>2.5296140493182753</c:v>
                </c:pt>
                <c:pt idx="215">
                  <c:v>2.5121453228233421</c:v>
                </c:pt>
                <c:pt idx="216">
                  <c:v>2.4974383168259826</c:v>
                </c:pt>
                <c:pt idx="217">
                  <c:v>2.4238750624467231</c:v>
                </c:pt>
                <c:pt idx="218">
                  <c:v>2.4799689528251494</c:v>
                </c:pt>
                <c:pt idx="219">
                  <c:v>1.8528083297644538</c:v>
                </c:pt>
                <c:pt idx="220">
                  <c:v>1.9981834707436466</c:v>
                </c:pt>
                <c:pt idx="221">
                  <c:v>2.5162093059531543</c:v>
                </c:pt>
                <c:pt idx="222">
                  <c:v>2.7295160016607776</c:v>
                </c:pt>
                <c:pt idx="223">
                  <c:v>2.4442555382778677</c:v>
                </c:pt>
                <c:pt idx="224">
                  <c:v>2.445263182008151</c:v>
                </c:pt>
                <c:pt idx="225">
                  <c:v>2.554278331589996</c:v>
                </c:pt>
                <c:pt idx="226">
                  <c:v>2.6210324249204846</c:v>
                </c:pt>
                <c:pt idx="227">
                  <c:v>2.351931084830361</c:v>
                </c:pt>
                <c:pt idx="228">
                  <c:v>2.2039397235299099</c:v>
                </c:pt>
                <c:pt idx="229">
                  <c:v>2.426140950338612</c:v>
                </c:pt>
                <c:pt idx="230">
                  <c:v>2.2562473228543398</c:v>
                </c:pt>
                <c:pt idx="231">
                  <c:v>2.6806406358582135</c:v>
                </c:pt>
                <c:pt idx="232">
                  <c:v>2.4942963367872997</c:v>
                </c:pt>
                <c:pt idx="233">
                  <c:v>2.3216454718998651</c:v>
                </c:pt>
                <c:pt idx="234">
                  <c:v>2.2564396850509723</c:v>
                </c:pt>
                <c:pt idx="235">
                  <c:v>2.2058698821367217</c:v>
                </c:pt>
                <c:pt idx="236">
                  <c:v>2.4079897505641679</c:v>
                </c:pt>
                <c:pt idx="237">
                  <c:v>2.2008762313875545</c:v>
                </c:pt>
                <c:pt idx="238">
                  <c:v>2.1098709048689561</c:v>
                </c:pt>
                <c:pt idx="239">
                  <c:v>2.4285279224515484</c:v>
                </c:pt>
                <c:pt idx="240">
                  <c:v>2.4247285713245952</c:v>
                </c:pt>
                <c:pt idx="241">
                  <c:v>2.4782871898258554</c:v>
                </c:pt>
                <c:pt idx="242">
                  <c:v>2.7557137785591825</c:v>
                </c:pt>
                <c:pt idx="243">
                  <c:v>2.3546691937533257</c:v>
                </c:pt>
                <c:pt idx="244">
                  <c:v>2.610802479211848</c:v>
                </c:pt>
                <c:pt idx="245">
                  <c:v>2.7087615289812375</c:v>
                </c:pt>
                <c:pt idx="246">
                  <c:v>2.5436683296384754</c:v>
                </c:pt>
                <c:pt idx="247">
                  <c:v>2.4699871191817007</c:v>
                </c:pt>
                <c:pt idx="248">
                  <c:v>2.5558521122885502</c:v>
                </c:pt>
                <c:pt idx="249">
                  <c:v>2.522591117506074</c:v>
                </c:pt>
                <c:pt idx="250">
                  <c:v>2.565624114077663</c:v>
                </c:pt>
                <c:pt idx="251">
                  <c:v>2.6350131954763083</c:v>
                </c:pt>
                <c:pt idx="252">
                  <c:v>2.5476333862417837</c:v>
                </c:pt>
                <c:pt idx="253">
                  <c:v>2.4303042155361592</c:v>
                </c:pt>
                <c:pt idx="254">
                  <c:v>2.4152799859701877</c:v>
                </c:pt>
                <c:pt idx="255">
                  <c:v>2.540198959522177</c:v>
                </c:pt>
                <c:pt idx="256">
                  <c:v>2.567626867292649</c:v>
                </c:pt>
                <c:pt idx="257">
                  <c:v>2.6987772790970737</c:v>
                </c:pt>
                <c:pt idx="258">
                  <c:v>2.717056262049943</c:v>
                </c:pt>
                <c:pt idx="259">
                  <c:v>2.6032866291700572</c:v>
                </c:pt>
                <c:pt idx="260">
                  <c:v>2.4834816436859586</c:v>
                </c:pt>
                <c:pt idx="261">
                  <c:v>2.5511054013462138</c:v>
                </c:pt>
                <c:pt idx="262">
                  <c:v>2.6458437626933518</c:v>
                </c:pt>
                <c:pt idx="263">
                  <c:v>2.5654517834327648</c:v>
                </c:pt>
                <c:pt idx="264">
                  <c:v>3.0607047540607035</c:v>
                </c:pt>
                <c:pt idx="265">
                  <c:v>3.0177557210079935</c:v>
                </c:pt>
                <c:pt idx="266">
                  <c:v>2.7632572418222492</c:v>
                </c:pt>
                <c:pt idx="267">
                  <c:v>1.9246650957227618</c:v>
                </c:pt>
                <c:pt idx="268">
                  <c:v>1.6679067935637359</c:v>
                </c:pt>
                <c:pt idx="269">
                  <c:v>1.5090639535823334</c:v>
                </c:pt>
                <c:pt idx="270">
                  <c:v>1.5677821682714375</c:v>
                </c:pt>
                <c:pt idx="271">
                  <c:v>1.8107574036651608</c:v>
                </c:pt>
                <c:pt idx="272">
                  <c:v>1.7013618201527967</c:v>
                </c:pt>
                <c:pt idx="273">
                  <c:v>1.7224927741463467</c:v>
                </c:pt>
                <c:pt idx="274">
                  <c:v>2.3394901077617369</c:v>
                </c:pt>
                <c:pt idx="275">
                  <c:v>2.3482615604165464</c:v>
                </c:pt>
                <c:pt idx="276">
                  <c:v>2.3978388907175576</c:v>
                </c:pt>
                <c:pt idx="277">
                  <c:v>2.7216307402578988</c:v>
                </c:pt>
                <c:pt idx="278">
                  <c:v>2.4588519510352889</c:v>
                </c:pt>
                <c:pt idx="279">
                  <c:v>2.897715785042295</c:v>
                </c:pt>
                <c:pt idx="280">
                  <c:v>2.9461461306034673</c:v>
                </c:pt>
                <c:pt idx="281">
                  <c:v>2.957561186923682</c:v>
                </c:pt>
                <c:pt idx="282">
                  <c:v>2.9483981709847011</c:v>
                </c:pt>
                <c:pt idx="283">
                  <c:v>2.7262616159856372</c:v>
                </c:pt>
                <c:pt idx="284">
                  <c:v>2.7616132744451654</c:v>
                </c:pt>
                <c:pt idx="285">
                  <c:v>2.8123512014140482</c:v>
                </c:pt>
                <c:pt idx="286">
                  <c:v>2.1805569953760595</c:v>
                </c:pt>
                <c:pt idx="287">
                  <c:v>1.896823532386037</c:v>
                </c:pt>
                <c:pt idx="288">
                  <c:v>2.0099668166127715</c:v>
                </c:pt>
                <c:pt idx="289">
                  <c:v>1.9175038119767502</c:v>
                </c:pt>
                <c:pt idx="290">
                  <c:v>2.1752586197953745</c:v>
                </c:pt>
                <c:pt idx="291">
                  <c:v>2.8456100338319148</c:v>
                </c:pt>
                <c:pt idx="292">
                  <c:v>2.8629242615387538</c:v>
                </c:pt>
                <c:pt idx="293">
                  <c:v>3.0341790767339667</c:v>
                </c:pt>
                <c:pt idx="294">
                  <c:v>3.0804788277102606</c:v>
                </c:pt>
                <c:pt idx="295">
                  <c:v>2.959537674987136</c:v>
                </c:pt>
                <c:pt idx="296">
                  <c:v>2.8321028139950473</c:v>
                </c:pt>
                <c:pt idx="297">
                  <c:v>2.9931102277662824</c:v>
                </c:pt>
                <c:pt idx="298">
                  <c:v>2.9901256189781611</c:v>
                </c:pt>
                <c:pt idx="299">
                  <c:v>3.1520335200961265</c:v>
                </c:pt>
                <c:pt idx="300">
                  <c:v>2.7643231703172457</c:v>
                </c:pt>
                <c:pt idx="301">
                  <c:v>2.9485489929464572</c:v>
                </c:pt>
                <c:pt idx="302">
                  <c:v>3.0088543387377498</c:v>
                </c:pt>
                <c:pt idx="303">
                  <c:v>3.4935968041504109</c:v>
                </c:pt>
                <c:pt idx="304">
                  <c:v>3.9211499494035413</c:v>
                </c:pt>
                <c:pt idx="305">
                  <c:v>3.8488916365393195</c:v>
                </c:pt>
                <c:pt idx="306">
                  <c:v>4.0200386679534574</c:v>
                </c:pt>
                <c:pt idx="307">
                  <c:v>4.0494487509894919</c:v>
                </c:pt>
                <c:pt idx="308">
                  <c:v>4.1534915826603447</c:v>
                </c:pt>
                <c:pt idx="309">
                  <c:v>4.1819214955271686</c:v>
                </c:pt>
                <c:pt idx="310">
                  <c:v>4.2646381127279618</c:v>
                </c:pt>
                <c:pt idx="311">
                  <c:v>4.3197977203641491</c:v>
                </c:pt>
                <c:pt idx="312">
                  <c:v>4.3147994676759849</c:v>
                </c:pt>
                <c:pt idx="313">
                  <c:v>4.2208501714885349</c:v>
                </c:pt>
                <c:pt idx="314">
                  <c:v>4.5507112646277328</c:v>
                </c:pt>
                <c:pt idx="315">
                  <c:v>4.2781223623538445</c:v>
                </c:pt>
                <c:pt idx="316">
                  <c:v>3.7453838524677026</c:v>
                </c:pt>
                <c:pt idx="317">
                  <c:v>4.0363948355847317</c:v>
                </c:pt>
                <c:pt idx="318">
                  <c:v>4.0847850044980296</c:v>
                </c:pt>
                <c:pt idx="319">
                  <c:v>3.9265836252315167</c:v>
                </c:pt>
                <c:pt idx="320">
                  <c:v>4.0239673247913075</c:v>
                </c:pt>
                <c:pt idx="321">
                  <c:v>3.8922682784324589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B-41D1-9639-0F1186309EAE}"/>
            </c:ext>
          </c:extLst>
        </c:ser>
        <c:ser>
          <c:idx val="1"/>
          <c:order val="1"/>
          <c:tx>
            <c:strRef>
              <c:f>Reallon_man!$B$15</c:f>
              <c:strCache>
                <c:ptCount val="1"/>
                <c:pt idx="0">
                  <c:v>Reallön KPIF*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</c:numCache>
            </c:numRef>
          </c:cat>
          <c:val>
            <c:numRef>
              <c:f>Reallon_man!$C$15:$LQ$15</c:f>
              <c:numCache>
                <c:formatCode>0.0</c:formatCode>
                <c:ptCount val="327"/>
                <c:pt idx="0">
                  <c:v>2</c:v>
                </c:pt>
                <c:pt idx="1">
                  <c:v>1.5999999999999999</c:v>
                </c:pt>
                <c:pt idx="2">
                  <c:v>1.5</c:v>
                </c:pt>
                <c:pt idx="3">
                  <c:v>2.5</c:v>
                </c:pt>
                <c:pt idx="4">
                  <c:v>2.1</c:v>
                </c:pt>
                <c:pt idx="5">
                  <c:v>2.5</c:v>
                </c:pt>
                <c:pt idx="6">
                  <c:v>2.6</c:v>
                </c:pt>
                <c:pt idx="7">
                  <c:v>3.3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3.8</c:v>
                </c:pt>
                <c:pt idx="12">
                  <c:v>3</c:v>
                </c:pt>
                <c:pt idx="13">
                  <c:v>3</c:v>
                </c:pt>
                <c:pt idx="14">
                  <c:v>2.2999999999999998</c:v>
                </c:pt>
                <c:pt idx="15">
                  <c:v>2.1999999999999997</c:v>
                </c:pt>
                <c:pt idx="16">
                  <c:v>2.2999999999999998</c:v>
                </c:pt>
                <c:pt idx="17">
                  <c:v>1.9</c:v>
                </c:pt>
                <c:pt idx="18">
                  <c:v>2.2999999999999998</c:v>
                </c:pt>
                <c:pt idx="19">
                  <c:v>1.5</c:v>
                </c:pt>
                <c:pt idx="20">
                  <c:v>1.3000000000000003</c:v>
                </c:pt>
                <c:pt idx="21">
                  <c:v>1.7</c:v>
                </c:pt>
                <c:pt idx="22">
                  <c:v>1.7</c:v>
                </c:pt>
                <c:pt idx="23">
                  <c:v>1.4</c:v>
                </c:pt>
                <c:pt idx="24">
                  <c:v>2.5</c:v>
                </c:pt>
                <c:pt idx="25">
                  <c:v>2.2000000000000002</c:v>
                </c:pt>
                <c:pt idx="26">
                  <c:v>2.2999999999999998</c:v>
                </c:pt>
                <c:pt idx="27">
                  <c:v>3.1999999999999997</c:v>
                </c:pt>
                <c:pt idx="28">
                  <c:v>2.4</c:v>
                </c:pt>
                <c:pt idx="29">
                  <c:v>3.4</c:v>
                </c:pt>
                <c:pt idx="30">
                  <c:v>2.9</c:v>
                </c:pt>
                <c:pt idx="31">
                  <c:v>2.8000000000000003</c:v>
                </c:pt>
                <c:pt idx="32">
                  <c:v>3</c:v>
                </c:pt>
                <c:pt idx="33">
                  <c:v>2.7</c:v>
                </c:pt>
                <c:pt idx="34">
                  <c:v>2.2000000000000002</c:v>
                </c:pt>
                <c:pt idx="35">
                  <c:v>2.8</c:v>
                </c:pt>
                <c:pt idx="36">
                  <c:v>2</c:v>
                </c:pt>
                <c:pt idx="37">
                  <c:v>2.4</c:v>
                </c:pt>
                <c:pt idx="38">
                  <c:v>2.2999999999999998</c:v>
                </c:pt>
                <c:pt idx="39">
                  <c:v>1.7000000000000002</c:v>
                </c:pt>
                <c:pt idx="40">
                  <c:v>1.6</c:v>
                </c:pt>
                <c:pt idx="41">
                  <c:v>1.6000000000000005</c:v>
                </c:pt>
                <c:pt idx="42">
                  <c:v>2.0999999999999996</c:v>
                </c:pt>
                <c:pt idx="43">
                  <c:v>2</c:v>
                </c:pt>
                <c:pt idx="44">
                  <c:v>2.0000000000000004</c:v>
                </c:pt>
                <c:pt idx="45">
                  <c:v>1.8000000000000003</c:v>
                </c:pt>
                <c:pt idx="46">
                  <c:v>1.9</c:v>
                </c:pt>
                <c:pt idx="47">
                  <c:v>1.7999999999999998</c:v>
                </c:pt>
                <c:pt idx="48">
                  <c:v>1.5000000000000004</c:v>
                </c:pt>
                <c:pt idx="49">
                  <c:v>1.4000000000000004</c:v>
                </c:pt>
                <c:pt idx="50">
                  <c:v>1.6</c:v>
                </c:pt>
                <c:pt idx="51">
                  <c:v>1.7000000000000002</c:v>
                </c:pt>
                <c:pt idx="52">
                  <c:v>2.5</c:v>
                </c:pt>
                <c:pt idx="53">
                  <c:v>2.4000000000000004</c:v>
                </c:pt>
                <c:pt idx="54">
                  <c:v>2</c:v>
                </c:pt>
                <c:pt idx="55">
                  <c:v>2.1999999999999997</c:v>
                </c:pt>
                <c:pt idx="56">
                  <c:v>2.2000000000000002</c:v>
                </c:pt>
                <c:pt idx="57">
                  <c:v>1.6999999999999997</c:v>
                </c:pt>
                <c:pt idx="58">
                  <c:v>2</c:v>
                </c:pt>
                <c:pt idx="59">
                  <c:v>1.6999999999999997</c:v>
                </c:pt>
                <c:pt idx="60">
                  <c:v>1</c:v>
                </c:pt>
                <c:pt idx="61">
                  <c:v>0.20000000000000018</c:v>
                </c:pt>
                <c:pt idx="62">
                  <c:v>0.19999999999999973</c:v>
                </c:pt>
                <c:pt idx="63">
                  <c:v>0.79999999999999982</c:v>
                </c:pt>
                <c:pt idx="64">
                  <c:v>1</c:v>
                </c:pt>
                <c:pt idx="65">
                  <c:v>1</c:v>
                </c:pt>
                <c:pt idx="66">
                  <c:v>0.89999999999999991</c:v>
                </c:pt>
                <c:pt idx="67">
                  <c:v>1</c:v>
                </c:pt>
                <c:pt idx="68">
                  <c:v>0.89999999999999991</c:v>
                </c:pt>
                <c:pt idx="69">
                  <c:v>1.5</c:v>
                </c:pt>
                <c:pt idx="70">
                  <c:v>1.6</c:v>
                </c:pt>
                <c:pt idx="71">
                  <c:v>1.6</c:v>
                </c:pt>
                <c:pt idx="72">
                  <c:v>2.5999999999999996</c:v>
                </c:pt>
                <c:pt idx="73">
                  <c:v>3.3000000000000003</c:v>
                </c:pt>
                <c:pt idx="74">
                  <c:v>2.6</c:v>
                </c:pt>
                <c:pt idx="75">
                  <c:v>2.1999999999999997</c:v>
                </c:pt>
                <c:pt idx="76">
                  <c:v>2</c:v>
                </c:pt>
                <c:pt idx="77">
                  <c:v>2.2000000000000002</c:v>
                </c:pt>
                <c:pt idx="78">
                  <c:v>1.9999999999999998</c:v>
                </c:pt>
                <c:pt idx="79">
                  <c:v>2</c:v>
                </c:pt>
                <c:pt idx="80">
                  <c:v>2</c:v>
                </c:pt>
                <c:pt idx="81">
                  <c:v>1.8000000000000003</c:v>
                </c:pt>
                <c:pt idx="82">
                  <c:v>1.9</c:v>
                </c:pt>
                <c:pt idx="83">
                  <c:v>1.7999999999999998</c:v>
                </c:pt>
                <c:pt idx="84">
                  <c:v>2.2999999999999998</c:v>
                </c:pt>
                <c:pt idx="85">
                  <c:v>1.8000000000000003</c:v>
                </c:pt>
                <c:pt idx="86">
                  <c:v>2.8</c:v>
                </c:pt>
                <c:pt idx="87">
                  <c:v>2.2999999999999998</c:v>
                </c:pt>
                <c:pt idx="88">
                  <c:v>2.2999999999999998</c:v>
                </c:pt>
                <c:pt idx="89">
                  <c:v>2.1</c:v>
                </c:pt>
                <c:pt idx="90">
                  <c:v>2.1</c:v>
                </c:pt>
                <c:pt idx="91">
                  <c:v>1.5</c:v>
                </c:pt>
                <c:pt idx="92">
                  <c:v>1.8</c:v>
                </c:pt>
                <c:pt idx="93">
                  <c:v>2</c:v>
                </c:pt>
                <c:pt idx="94">
                  <c:v>1.7000000000000002</c:v>
                </c:pt>
                <c:pt idx="95">
                  <c:v>1.6</c:v>
                </c:pt>
                <c:pt idx="96">
                  <c:v>1.5999999999999999</c:v>
                </c:pt>
                <c:pt idx="97">
                  <c:v>1.7999999999999998</c:v>
                </c:pt>
                <c:pt idx="98">
                  <c:v>1.1000000000000001</c:v>
                </c:pt>
                <c:pt idx="99">
                  <c:v>1.5999999999999999</c:v>
                </c:pt>
                <c:pt idx="100">
                  <c:v>1.4</c:v>
                </c:pt>
                <c:pt idx="101">
                  <c:v>1.4999999999999998</c:v>
                </c:pt>
                <c:pt idx="102">
                  <c:v>1.6</c:v>
                </c:pt>
                <c:pt idx="103">
                  <c:v>1.8000000000000003</c:v>
                </c:pt>
                <c:pt idx="104">
                  <c:v>1.9000000000000001</c:v>
                </c:pt>
                <c:pt idx="105">
                  <c:v>1.9</c:v>
                </c:pt>
                <c:pt idx="106">
                  <c:v>1.7</c:v>
                </c:pt>
                <c:pt idx="107">
                  <c:v>1.8</c:v>
                </c:pt>
                <c:pt idx="108">
                  <c:v>1.5</c:v>
                </c:pt>
                <c:pt idx="109">
                  <c:v>1.6</c:v>
                </c:pt>
                <c:pt idx="110">
                  <c:v>1.5</c:v>
                </c:pt>
                <c:pt idx="111">
                  <c:v>1.8</c:v>
                </c:pt>
                <c:pt idx="112">
                  <c:v>2.2999999999999998</c:v>
                </c:pt>
                <c:pt idx="113">
                  <c:v>2.1999999999999997</c:v>
                </c:pt>
                <c:pt idx="114">
                  <c:v>2</c:v>
                </c:pt>
                <c:pt idx="115">
                  <c:v>2.4</c:v>
                </c:pt>
                <c:pt idx="116">
                  <c:v>2.2000000000000002</c:v>
                </c:pt>
                <c:pt idx="117">
                  <c:v>1.8</c:v>
                </c:pt>
                <c:pt idx="118">
                  <c:v>1.3000000000000003</c:v>
                </c:pt>
                <c:pt idx="119">
                  <c:v>1.5</c:v>
                </c:pt>
                <c:pt idx="120">
                  <c:v>2.1000000000000005</c:v>
                </c:pt>
                <c:pt idx="121">
                  <c:v>2</c:v>
                </c:pt>
                <c:pt idx="122">
                  <c:v>2.1999999999999997</c:v>
                </c:pt>
                <c:pt idx="123">
                  <c:v>1.9000000000000004</c:v>
                </c:pt>
                <c:pt idx="124">
                  <c:v>1.4000000000000004</c:v>
                </c:pt>
                <c:pt idx="125">
                  <c:v>1.4000000000000004</c:v>
                </c:pt>
                <c:pt idx="126">
                  <c:v>1.2999999999999998</c:v>
                </c:pt>
                <c:pt idx="127">
                  <c:v>1.4</c:v>
                </c:pt>
                <c:pt idx="128">
                  <c:v>1</c:v>
                </c:pt>
                <c:pt idx="129">
                  <c:v>1.7000000000000002</c:v>
                </c:pt>
                <c:pt idx="130">
                  <c:v>2.8</c:v>
                </c:pt>
                <c:pt idx="131">
                  <c:v>2.8000000000000003</c:v>
                </c:pt>
                <c:pt idx="132">
                  <c:v>1.5</c:v>
                </c:pt>
                <c:pt idx="133">
                  <c:v>1.2000000000000002</c:v>
                </c:pt>
                <c:pt idx="134">
                  <c:v>1.2000000000000002</c:v>
                </c:pt>
                <c:pt idx="135">
                  <c:v>1.8</c:v>
                </c:pt>
                <c:pt idx="136">
                  <c:v>2.3000000000000003</c:v>
                </c:pt>
                <c:pt idx="137">
                  <c:v>2.0999999999999996</c:v>
                </c:pt>
                <c:pt idx="138">
                  <c:v>2.2000000000000002</c:v>
                </c:pt>
                <c:pt idx="139">
                  <c:v>1.9</c:v>
                </c:pt>
                <c:pt idx="140">
                  <c:v>2.2999999999999998</c:v>
                </c:pt>
                <c:pt idx="141">
                  <c:v>1.9</c:v>
                </c:pt>
                <c:pt idx="142">
                  <c:v>1.2000000000000002</c:v>
                </c:pt>
                <c:pt idx="143">
                  <c:v>0.89999999999999991</c:v>
                </c:pt>
                <c:pt idx="144">
                  <c:v>1.2000000000000002</c:v>
                </c:pt>
                <c:pt idx="145">
                  <c:v>1</c:v>
                </c:pt>
                <c:pt idx="146">
                  <c:v>1</c:v>
                </c:pt>
                <c:pt idx="147">
                  <c:v>0.70000000000000018</c:v>
                </c:pt>
                <c:pt idx="148">
                  <c:v>0.19999999999999973</c:v>
                </c:pt>
                <c:pt idx="149">
                  <c:v>0.39999999999999991</c:v>
                </c:pt>
                <c:pt idx="150">
                  <c:v>0.50000000000000022</c:v>
                </c:pt>
                <c:pt idx="151">
                  <c:v>0.5</c:v>
                </c:pt>
                <c:pt idx="152">
                  <c:v>0.40000000000000013</c:v>
                </c:pt>
                <c:pt idx="153">
                  <c:v>0.59999999999999987</c:v>
                </c:pt>
                <c:pt idx="154">
                  <c:v>0.39999999999999991</c:v>
                </c:pt>
                <c:pt idx="155">
                  <c:v>0</c:v>
                </c:pt>
                <c:pt idx="156">
                  <c:v>0.80000000000000027</c:v>
                </c:pt>
                <c:pt idx="157">
                  <c:v>0.99999999999999978</c:v>
                </c:pt>
                <c:pt idx="158">
                  <c:v>0.70000000000000018</c:v>
                </c:pt>
                <c:pt idx="159">
                  <c:v>0.59999999999999987</c:v>
                </c:pt>
                <c:pt idx="160">
                  <c:v>0.40000000000000013</c:v>
                </c:pt>
                <c:pt idx="161">
                  <c:v>1.1000000000000001</c:v>
                </c:pt>
                <c:pt idx="162">
                  <c:v>1</c:v>
                </c:pt>
                <c:pt idx="163">
                  <c:v>0.89999999999999991</c:v>
                </c:pt>
                <c:pt idx="164">
                  <c:v>1</c:v>
                </c:pt>
                <c:pt idx="165">
                  <c:v>1.4</c:v>
                </c:pt>
                <c:pt idx="166">
                  <c:v>1.5</c:v>
                </c:pt>
                <c:pt idx="167">
                  <c:v>2</c:v>
                </c:pt>
                <c:pt idx="168">
                  <c:v>1.5</c:v>
                </c:pt>
                <c:pt idx="169">
                  <c:v>1.6</c:v>
                </c:pt>
                <c:pt idx="170">
                  <c:v>1.9</c:v>
                </c:pt>
                <c:pt idx="171">
                  <c:v>2.2999999999999998</c:v>
                </c:pt>
                <c:pt idx="172">
                  <c:v>2.6</c:v>
                </c:pt>
                <c:pt idx="173">
                  <c:v>2.2000000000000002</c:v>
                </c:pt>
                <c:pt idx="174">
                  <c:v>2.2000000000000002</c:v>
                </c:pt>
                <c:pt idx="175">
                  <c:v>2</c:v>
                </c:pt>
                <c:pt idx="176">
                  <c:v>2.2000000000000002</c:v>
                </c:pt>
                <c:pt idx="177">
                  <c:v>1.7999999999999998</c:v>
                </c:pt>
                <c:pt idx="178">
                  <c:v>2.0999999999999996</c:v>
                </c:pt>
                <c:pt idx="179">
                  <c:v>2.2999999999999998</c:v>
                </c:pt>
                <c:pt idx="180">
                  <c:v>1.7000000000000002</c:v>
                </c:pt>
                <c:pt idx="181">
                  <c:v>1.5</c:v>
                </c:pt>
                <c:pt idx="182">
                  <c:v>1.6</c:v>
                </c:pt>
                <c:pt idx="183">
                  <c:v>1.7999999999999998</c:v>
                </c:pt>
                <c:pt idx="184">
                  <c:v>1.7</c:v>
                </c:pt>
                <c:pt idx="185">
                  <c:v>1.6</c:v>
                </c:pt>
                <c:pt idx="186">
                  <c:v>1.3</c:v>
                </c:pt>
                <c:pt idx="187">
                  <c:v>1.3</c:v>
                </c:pt>
                <c:pt idx="188">
                  <c:v>1.5</c:v>
                </c:pt>
                <c:pt idx="189">
                  <c:v>1.9</c:v>
                </c:pt>
                <c:pt idx="190">
                  <c:v>1.9000000000000001</c:v>
                </c:pt>
                <c:pt idx="191">
                  <c:v>1.5999999999999999</c:v>
                </c:pt>
                <c:pt idx="192">
                  <c:v>2.7</c:v>
                </c:pt>
                <c:pt idx="193">
                  <c:v>2.6</c:v>
                </c:pt>
                <c:pt idx="194">
                  <c:v>2.7</c:v>
                </c:pt>
                <c:pt idx="195">
                  <c:v>2.5</c:v>
                </c:pt>
                <c:pt idx="196">
                  <c:v>2.6</c:v>
                </c:pt>
                <c:pt idx="197">
                  <c:v>1.9000000000000001</c:v>
                </c:pt>
                <c:pt idx="198">
                  <c:v>2.1999999999999997</c:v>
                </c:pt>
                <c:pt idx="199">
                  <c:v>2.2999999999999998</c:v>
                </c:pt>
                <c:pt idx="200">
                  <c:v>2.4000000000000004</c:v>
                </c:pt>
                <c:pt idx="201">
                  <c:v>2.1</c:v>
                </c:pt>
                <c:pt idx="202">
                  <c:v>2.1</c:v>
                </c:pt>
                <c:pt idx="203">
                  <c:v>2</c:v>
                </c:pt>
                <c:pt idx="204">
                  <c:v>1.6999999999999997</c:v>
                </c:pt>
                <c:pt idx="205">
                  <c:v>1.3000000000000003</c:v>
                </c:pt>
                <c:pt idx="206">
                  <c:v>1.4</c:v>
                </c:pt>
                <c:pt idx="207">
                  <c:v>1.8</c:v>
                </c:pt>
                <c:pt idx="208">
                  <c:v>1.6</c:v>
                </c:pt>
                <c:pt idx="209">
                  <c:v>1.6</c:v>
                </c:pt>
                <c:pt idx="210">
                  <c:v>1.4</c:v>
                </c:pt>
                <c:pt idx="211">
                  <c:v>1.7</c:v>
                </c:pt>
                <c:pt idx="212">
                  <c:v>1.4</c:v>
                </c:pt>
                <c:pt idx="213">
                  <c:v>1.5</c:v>
                </c:pt>
                <c:pt idx="214">
                  <c:v>1.5</c:v>
                </c:pt>
                <c:pt idx="215">
                  <c:v>1.6</c:v>
                </c:pt>
                <c:pt idx="216">
                  <c:v>0.89999999999999991</c:v>
                </c:pt>
                <c:pt idx="217">
                  <c:v>1.2999999999999998</c:v>
                </c:pt>
                <c:pt idx="218">
                  <c:v>1</c:v>
                </c:pt>
                <c:pt idx="219">
                  <c:v>0.5</c:v>
                </c:pt>
                <c:pt idx="220">
                  <c:v>0.89999999999999991</c:v>
                </c:pt>
                <c:pt idx="221">
                  <c:v>1</c:v>
                </c:pt>
                <c:pt idx="222">
                  <c:v>1.3000000000000003</c:v>
                </c:pt>
                <c:pt idx="223">
                  <c:v>1</c:v>
                </c:pt>
                <c:pt idx="224">
                  <c:v>1.2</c:v>
                </c:pt>
                <c:pt idx="225">
                  <c:v>1.2000000000000002</c:v>
                </c:pt>
                <c:pt idx="226">
                  <c:v>1</c:v>
                </c:pt>
                <c:pt idx="227">
                  <c:v>0.5</c:v>
                </c:pt>
                <c:pt idx="228">
                  <c:v>0.60000000000000009</c:v>
                </c:pt>
                <c:pt idx="229">
                  <c:v>0.39999999999999991</c:v>
                </c:pt>
                <c:pt idx="230">
                  <c:v>0.79999999999999982</c:v>
                </c:pt>
                <c:pt idx="231">
                  <c:v>0.70000000000000018</c:v>
                </c:pt>
                <c:pt idx="232">
                  <c:v>0.60000000000000009</c:v>
                </c:pt>
                <c:pt idx="233">
                  <c:v>0.39999999999999991</c:v>
                </c:pt>
                <c:pt idx="234">
                  <c:v>-0.10000000000000009</c:v>
                </c:pt>
                <c:pt idx="235">
                  <c:v>-9.9999999999999645E-2</c:v>
                </c:pt>
                <c:pt idx="236">
                  <c:v>0.10000000000000009</c:v>
                </c:pt>
                <c:pt idx="237">
                  <c:v>0.40000000000000013</c:v>
                </c:pt>
                <c:pt idx="238">
                  <c:v>0.10000000000000009</c:v>
                </c:pt>
                <c:pt idx="239">
                  <c:v>0.5</c:v>
                </c:pt>
                <c:pt idx="240">
                  <c:v>0.7</c:v>
                </c:pt>
                <c:pt idx="241">
                  <c:v>0.8</c:v>
                </c:pt>
                <c:pt idx="242">
                  <c:v>0.79999999999999982</c:v>
                </c:pt>
                <c:pt idx="243">
                  <c:v>0.5</c:v>
                </c:pt>
                <c:pt idx="244">
                  <c:v>0.5</c:v>
                </c:pt>
                <c:pt idx="245">
                  <c:v>0.5</c:v>
                </c:pt>
                <c:pt idx="246">
                  <c:v>0.29999999999999982</c:v>
                </c:pt>
                <c:pt idx="247">
                  <c:v>0.29999999999999982</c:v>
                </c:pt>
                <c:pt idx="248">
                  <c:v>0.10000000000000009</c:v>
                </c:pt>
                <c:pt idx="249">
                  <c:v>0.10000000000000009</c:v>
                </c:pt>
                <c:pt idx="250">
                  <c:v>0.5</c:v>
                </c:pt>
                <c:pt idx="251">
                  <c:v>0.39999999999999991</c:v>
                </c:pt>
                <c:pt idx="252">
                  <c:v>0.5</c:v>
                </c:pt>
                <c:pt idx="253">
                  <c:v>0.5</c:v>
                </c:pt>
                <c:pt idx="254">
                  <c:v>0.59999999999999987</c:v>
                </c:pt>
                <c:pt idx="255">
                  <c:v>0.5</c:v>
                </c:pt>
                <c:pt idx="256">
                  <c:v>0.5</c:v>
                </c:pt>
                <c:pt idx="257">
                  <c:v>1.0000000000000002</c:v>
                </c:pt>
                <c:pt idx="258">
                  <c:v>1.2000000000000002</c:v>
                </c:pt>
                <c:pt idx="259">
                  <c:v>1.3</c:v>
                </c:pt>
                <c:pt idx="260">
                  <c:v>1.2</c:v>
                </c:pt>
                <c:pt idx="261">
                  <c:v>1.1000000000000001</c:v>
                </c:pt>
                <c:pt idx="262">
                  <c:v>0.90000000000000013</c:v>
                </c:pt>
                <c:pt idx="263">
                  <c:v>0.90000000000000013</c:v>
                </c:pt>
                <c:pt idx="264">
                  <c:v>1.9000000000000001</c:v>
                </c:pt>
                <c:pt idx="265">
                  <c:v>2</c:v>
                </c:pt>
                <c:pt idx="266">
                  <c:v>2.1999999999999997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0.8</c:v>
                </c:pt>
                <c:pt idx="270">
                  <c:v>1.1000000000000001</c:v>
                </c:pt>
                <c:pt idx="271">
                  <c:v>1.1000000000000001</c:v>
                </c:pt>
                <c:pt idx="272">
                  <c:v>1.4</c:v>
                </c:pt>
                <c:pt idx="273">
                  <c:v>1.4</c:v>
                </c:pt>
                <c:pt idx="274">
                  <c:v>2.0999999999999996</c:v>
                </c:pt>
                <c:pt idx="275">
                  <c:v>1.7999999999999998</c:v>
                </c:pt>
                <c:pt idx="276">
                  <c:v>0.7</c:v>
                </c:pt>
                <c:pt idx="277">
                  <c:v>1.2000000000000002</c:v>
                </c:pt>
                <c:pt idx="278">
                  <c:v>0.60000000000000009</c:v>
                </c:pt>
                <c:pt idx="279">
                  <c:v>0.39999999999999991</c:v>
                </c:pt>
                <c:pt idx="280">
                  <c:v>0.79999999999999982</c:v>
                </c:pt>
                <c:pt idx="281">
                  <c:v>1.4</c:v>
                </c:pt>
                <c:pt idx="282">
                  <c:v>1.2</c:v>
                </c:pt>
                <c:pt idx="283">
                  <c:v>0.30000000000000027</c:v>
                </c:pt>
                <c:pt idx="284">
                  <c:v>0</c:v>
                </c:pt>
                <c:pt idx="285">
                  <c:v>-0.30000000000000027</c:v>
                </c:pt>
                <c:pt idx="286">
                  <c:v>-1.4</c:v>
                </c:pt>
                <c:pt idx="287">
                  <c:v>-2.1999999999999997</c:v>
                </c:pt>
                <c:pt idx="288">
                  <c:v>-1.9</c:v>
                </c:pt>
                <c:pt idx="289">
                  <c:v>-2.6</c:v>
                </c:pt>
                <c:pt idx="290">
                  <c:v>-3.8999999999999995</c:v>
                </c:pt>
                <c:pt idx="291">
                  <c:v>-3.6000000000000005</c:v>
                </c:pt>
                <c:pt idx="292">
                  <c:v>-4.3000000000000007</c:v>
                </c:pt>
                <c:pt idx="293">
                  <c:v>-5.5</c:v>
                </c:pt>
                <c:pt idx="294">
                  <c:v>-4.9000000000000004</c:v>
                </c:pt>
                <c:pt idx="295">
                  <c:v>-6</c:v>
                </c:pt>
                <c:pt idx="296">
                  <c:v>-6.8999999999999995</c:v>
                </c:pt>
                <c:pt idx="297">
                  <c:v>-6.3000000000000007</c:v>
                </c:pt>
                <c:pt idx="298">
                  <c:v>-6.5</c:v>
                </c:pt>
                <c:pt idx="299">
                  <c:v>-6.9999999999999991</c:v>
                </c:pt>
                <c:pt idx="300">
                  <c:v>-6.5000000000000009</c:v>
                </c:pt>
                <c:pt idx="301">
                  <c:v>-6.5</c:v>
                </c:pt>
                <c:pt idx="302">
                  <c:v>-5</c:v>
                </c:pt>
                <c:pt idx="303">
                  <c:v>-4.0999999999999996</c:v>
                </c:pt>
                <c:pt idx="304">
                  <c:v>-2.8000000000000003</c:v>
                </c:pt>
                <c:pt idx="305">
                  <c:v>-2.6000000000000005</c:v>
                </c:pt>
                <c:pt idx="306">
                  <c:v>-2.4000000000000004</c:v>
                </c:pt>
                <c:pt idx="307">
                  <c:v>-0.70000000000000018</c:v>
                </c:pt>
                <c:pt idx="308">
                  <c:v>0.20000000000000018</c:v>
                </c:pt>
                <c:pt idx="309">
                  <c:v>0</c:v>
                </c:pt>
                <c:pt idx="310">
                  <c:v>0.69999999999999973</c:v>
                </c:pt>
                <c:pt idx="311">
                  <c:v>2</c:v>
                </c:pt>
                <c:pt idx="312">
                  <c:v>1</c:v>
                </c:pt>
                <c:pt idx="313">
                  <c:v>1.7000000000000002</c:v>
                </c:pt>
                <c:pt idx="314">
                  <c:v>2.3999999999999995</c:v>
                </c:pt>
                <c:pt idx="315">
                  <c:v>2</c:v>
                </c:pt>
                <c:pt idx="316">
                  <c:v>1.4000000000000004</c:v>
                </c:pt>
                <c:pt idx="317">
                  <c:v>2.7</c:v>
                </c:pt>
                <c:pt idx="318">
                  <c:v>2.3999999999999995</c:v>
                </c:pt>
                <c:pt idx="319">
                  <c:v>2.7</c:v>
                </c:pt>
                <c:pt idx="320">
                  <c:v>2.9</c:v>
                </c:pt>
                <c:pt idx="321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7B-41D1-9639-0F1186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5664"/>
        <c:axId val="251587200"/>
      </c:lineChart>
      <c:dateAx>
        <c:axId val="2515856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;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251587200"/>
        <c:crosses val="autoZero"/>
        <c:auto val="1"/>
        <c:lblOffset val="100"/>
        <c:baseTimeUnit val="months"/>
        <c:majorUnit val="12"/>
        <c:majorTimeUnit val="months"/>
      </c:dateAx>
      <c:valAx>
        <c:axId val="251587200"/>
        <c:scaling>
          <c:orientation val="minMax"/>
          <c:max val="12"/>
          <c:min val="-8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25158566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4.9653543307086621E-2"/>
          <c:y val="0.84946932784157214"/>
          <c:w val="0.88888888888888884"/>
          <c:h val="0.125135102850351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147858941531E-2"/>
          <c:y val="6.3129315038312345E-2"/>
          <c:w val="0.91550060385158716"/>
          <c:h val="0.7676862962962962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Reallon_man!$B$39</c:f>
              <c:strCache>
                <c:ptCount val="1"/>
                <c:pt idx="0">
                  <c:v>KPI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2225">
              <a:noFill/>
              <a:prstDash val="solid"/>
            </a:ln>
          </c:spPr>
          <c:invertIfNegative val="0"/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</c:numCache>
            </c:numRef>
          </c:cat>
          <c:val>
            <c:numRef>
              <c:f>Reallon_man!$C$39:$MF$39</c:f>
              <c:numCache>
                <c:formatCode>0.0</c:formatCode>
                <c:ptCount val="342"/>
                <c:pt idx="0">
                  <c:v>0.69678227511156265</c:v>
                </c:pt>
                <c:pt idx="1">
                  <c:v>0.60307017543859143</c:v>
                </c:pt>
                <c:pt idx="2">
                  <c:v>0.34711388455539449</c:v>
                </c:pt>
                <c:pt idx="3">
                  <c:v>0.13970816516610807</c:v>
                </c:pt>
                <c:pt idx="4">
                  <c:v>0.30267753201398406</c:v>
                </c:pt>
                <c:pt idx="5">
                  <c:v>-3.8753681599756895E-2</c:v>
                </c:pt>
                <c:pt idx="6">
                  <c:v>-6.988934187536211E-2</c:v>
                </c:pt>
                <c:pt idx="7">
                  <c:v>-0.640279394644927</c:v>
                </c:pt>
                <c:pt idx="8">
                  <c:v>-1.1610918877354992</c:v>
                </c:pt>
                <c:pt idx="9">
                  <c:v>-1.0181343168894963</c:v>
                </c:pt>
                <c:pt idx="10">
                  <c:v>-1.104483355782182</c:v>
                </c:pt>
                <c:pt idx="11">
                  <c:v>-1.2128446018789596</c:v>
                </c:pt>
                <c:pt idx="12">
                  <c:v>-0.22158295754937107</c:v>
                </c:pt>
                <c:pt idx="13">
                  <c:v>-9.7314130011683098E-2</c:v>
                </c:pt>
                <c:pt idx="14">
                  <c:v>0.1282599401453588</c:v>
                </c:pt>
                <c:pt idx="15">
                  <c:v>5.813052239962424E-2</c:v>
                </c:pt>
                <c:pt idx="16">
                  <c:v>7.737542556482957E-2</c:v>
                </c:pt>
                <c:pt idx="17">
                  <c:v>0.43420950608668019</c:v>
                </c:pt>
                <c:pt idx="18">
                  <c:v>0.21758557718460914</c:v>
                </c:pt>
                <c:pt idx="19">
                  <c:v>0.73423159539152127</c:v>
                </c:pt>
                <c:pt idx="20">
                  <c:v>1.042477049945556</c:v>
                </c:pt>
                <c:pt idx="21">
                  <c:v>0.94321313511624982</c:v>
                </c:pt>
                <c:pt idx="22">
                  <c:v>0.92225075881391394</c:v>
                </c:pt>
                <c:pt idx="23">
                  <c:v>1.3134817009003319</c:v>
                </c:pt>
                <c:pt idx="24">
                  <c:v>0.44804612927102916</c:v>
                </c:pt>
                <c:pt idx="25">
                  <c:v>0.93122930060394182</c:v>
                </c:pt>
                <c:pt idx="26">
                  <c:v>1.0325285303935949</c:v>
                </c:pt>
                <c:pt idx="27">
                  <c:v>0.72039970564312661</c:v>
                </c:pt>
                <c:pt idx="28">
                  <c:v>1.0089686098654793</c:v>
                </c:pt>
                <c:pt idx="29">
                  <c:v>0.84150389871071596</c:v>
                </c:pt>
                <c:pt idx="30">
                  <c:v>0.80254332570852682</c:v>
                </c:pt>
                <c:pt idx="31">
                  <c:v>0.87232970185708858</c:v>
                </c:pt>
                <c:pt idx="32">
                  <c:v>0.87003387742530247</c:v>
                </c:pt>
                <c:pt idx="33">
                  <c:v>0.97285241867259842</c:v>
                </c:pt>
                <c:pt idx="34">
                  <c:v>1.3071139386928721</c:v>
                </c:pt>
                <c:pt idx="35">
                  <c:v>0.97714857274755484</c:v>
                </c:pt>
                <c:pt idx="36">
                  <c:v>1.5049259173066432</c:v>
                </c:pt>
                <c:pt idx="37">
                  <c:v>1.3936071649165882</c:v>
                </c:pt>
                <c:pt idx="38">
                  <c:v>1.6559090210542582</c:v>
                </c:pt>
                <c:pt idx="39">
                  <c:v>2.6302634108825051</c:v>
                </c:pt>
                <c:pt idx="40">
                  <c:v>2.8359294270733582</c:v>
                </c:pt>
                <c:pt idx="41">
                  <c:v>2.7063236870310758</c:v>
                </c:pt>
                <c:pt idx="42">
                  <c:v>2.6692307692307793</c:v>
                </c:pt>
                <c:pt idx="43">
                  <c:v>2.8518717810746441</c:v>
                </c:pt>
                <c:pt idx="44">
                  <c:v>2.9883215021754284</c:v>
                </c:pt>
                <c:pt idx="45">
                  <c:v>2.4867664419818025</c:v>
                </c:pt>
                <c:pt idx="46">
                  <c:v>2.46631651061886</c:v>
                </c:pt>
                <c:pt idx="47">
                  <c:v>2.6592502285888386</c:v>
                </c:pt>
                <c:pt idx="48">
                  <c:v>2.7130301872372975</c:v>
                </c:pt>
                <c:pt idx="49">
                  <c:v>2.588996763754059</c:v>
                </c:pt>
                <c:pt idx="50">
                  <c:v>2.7098529800823945</c:v>
                </c:pt>
                <c:pt idx="51">
                  <c:v>2.266851511858814</c:v>
                </c:pt>
                <c:pt idx="52">
                  <c:v>1.8384815779679986</c:v>
                </c:pt>
                <c:pt idx="53">
                  <c:v>1.8374268569937735</c:v>
                </c:pt>
                <c:pt idx="54">
                  <c:v>1.9967033790364797</c:v>
                </c:pt>
                <c:pt idx="55">
                  <c:v>1.8049327354260125</c:v>
                </c:pt>
                <c:pt idx="56">
                  <c:v>1.7231795441912112</c:v>
                </c:pt>
                <c:pt idx="57">
                  <c:v>2.3298156956004679</c:v>
                </c:pt>
                <c:pt idx="58">
                  <c:v>2.0429388604115584</c:v>
                </c:pt>
                <c:pt idx="59">
                  <c:v>2.0819416610999841</c:v>
                </c:pt>
                <c:pt idx="60">
                  <c:v>2.6636904761904612</c:v>
                </c:pt>
                <c:pt idx="61">
                  <c:v>3.3215809983299316</c:v>
                </c:pt>
                <c:pt idx="62">
                  <c:v>2.969531939947001</c:v>
                </c:pt>
                <c:pt idx="63">
                  <c:v>2.1616472484795146</c:v>
                </c:pt>
                <c:pt idx="64">
                  <c:v>1.7797105686303105</c:v>
                </c:pt>
                <c:pt idx="65">
                  <c:v>1.6469038208168696</c:v>
                </c:pt>
                <c:pt idx="66">
                  <c:v>1.6564439710581302</c:v>
                </c:pt>
                <c:pt idx="67">
                  <c:v>1.5673751055316876</c:v>
                </c:pt>
                <c:pt idx="68">
                  <c:v>1.533697632058284</c:v>
                </c:pt>
                <c:pt idx="69">
                  <c:v>1.2745560840989212</c:v>
                </c:pt>
                <c:pt idx="70">
                  <c:v>1.3104251601630645</c:v>
                </c:pt>
                <c:pt idx="71">
                  <c:v>1.2724033882284491</c:v>
                </c:pt>
                <c:pt idx="72">
                  <c:v>0.72474271633569121</c:v>
                </c:pt>
                <c:pt idx="73">
                  <c:v>-0.39870689655170377</c:v>
                </c:pt>
                <c:pt idx="74">
                  <c:v>-0.16081192152377355</c:v>
                </c:pt>
                <c:pt idx="75">
                  <c:v>0.2151771625304999</c:v>
                </c:pt>
                <c:pt idx="76">
                  <c:v>0.58166672650892259</c:v>
                </c:pt>
                <c:pt idx="77">
                  <c:v>0.42125729099158349</c:v>
                </c:pt>
                <c:pt idx="78">
                  <c:v>0.61781920659007561</c:v>
                </c:pt>
                <c:pt idx="79">
                  <c:v>0.52764727141310086</c:v>
                </c:pt>
                <c:pt idx="80">
                  <c:v>0.5310179039144769</c:v>
                </c:pt>
                <c:pt idx="81">
                  <c:v>0.76012907852276435</c:v>
                </c:pt>
                <c:pt idx="82">
                  <c:v>0.39163552745042907</c:v>
                </c:pt>
                <c:pt idx="83">
                  <c:v>0.28000143590480864</c:v>
                </c:pt>
                <c:pt idx="84">
                  <c:v>-2.5183479637358452E-2</c:v>
                </c:pt>
                <c:pt idx="85">
                  <c:v>0.68880954956902496</c:v>
                </c:pt>
                <c:pt idx="86">
                  <c:v>0.13243610852602394</c:v>
                </c:pt>
                <c:pt idx="87">
                  <c:v>0.25765817348983866</c:v>
                </c:pt>
                <c:pt idx="88">
                  <c:v>7.8534965908705345E-2</c:v>
                </c:pt>
                <c:pt idx="89">
                  <c:v>0.55214943888708401</c:v>
                </c:pt>
                <c:pt idx="90">
                  <c:v>0.33035297497217009</c:v>
                </c:pt>
                <c:pt idx="91">
                  <c:v>0.64351452401494313</c:v>
                </c:pt>
                <c:pt idx="92">
                  <c:v>0.59959313323101338</c:v>
                </c:pt>
                <c:pt idx="93">
                  <c:v>0.48039285460110825</c:v>
                </c:pt>
                <c:pt idx="94">
                  <c:v>0.81600515371675897</c:v>
                </c:pt>
                <c:pt idx="95">
                  <c:v>0.88419545373186192</c:v>
                </c:pt>
                <c:pt idx="96">
                  <c:v>0.61175285184784656</c:v>
                </c:pt>
                <c:pt idx="97">
                  <c:v>0.6088825214899618</c:v>
                </c:pt>
                <c:pt idx="98">
                  <c:v>1.1224307417336821</c:v>
                </c:pt>
                <c:pt idx="99">
                  <c:v>1.484865790976575</c:v>
                </c:pt>
                <c:pt idx="100">
                  <c:v>1.5730337078651679</c:v>
                </c:pt>
                <c:pt idx="101">
                  <c:v>1.5082902478160243</c:v>
                </c:pt>
                <c:pt idx="102">
                  <c:v>1.7121434451164763</c:v>
                </c:pt>
                <c:pt idx="103">
                  <c:v>1.5827469190927035</c:v>
                </c:pt>
                <c:pt idx="104">
                  <c:v>1.480079469258877</c:v>
                </c:pt>
                <c:pt idx="105">
                  <c:v>1.3114353507808874</c:v>
                </c:pt>
                <c:pt idx="106">
                  <c:v>1.682061841030924</c:v>
                </c:pt>
                <c:pt idx="107">
                  <c:v>1.6358313817330217</c:v>
                </c:pt>
                <c:pt idx="108">
                  <c:v>1.9378375478379173</c:v>
                </c:pt>
                <c:pt idx="109">
                  <c:v>1.9767532929868326</c:v>
                </c:pt>
                <c:pt idx="110">
                  <c:v>1.9213475202375596</c:v>
                </c:pt>
                <c:pt idx="111">
                  <c:v>1.9221651660101369</c:v>
                </c:pt>
                <c:pt idx="112">
                  <c:v>1.6557803062227983</c:v>
                </c:pt>
                <c:pt idx="113">
                  <c:v>1.8502529155542957</c:v>
                </c:pt>
                <c:pt idx="114">
                  <c:v>1.8644664786964027</c:v>
                </c:pt>
                <c:pt idx="115">
                  <c:v>1.7676995888260993</c:v>
                </c:pt>
                <c:pt idx="116">
                  <c:v>2.188455607377815</c:v>
                </c:pt>
                <c:pt idx="117">
                  <c:v>2.7200390389729101</c:v>
                </c:pt>
                <c:pt idx="118">
                  <c:v>3.2552660666791855</c:v>
                </c:pt>
                <c:pt idx="119">
                  <c:v>3.4532683541290021</c:v>
                </c:pt>
                <c:pt idx="120">
                  <c:v>3.1982260147083608</c:v>
                </c:pt>
                <c:pt idx="121">
                  <c:v>3.1025366491570727</c:v>
                </c:pt>
                <c:pt idx="122">
                  <c:v>3.410071887552002</c:v>
                </c:pt>
                <c:pt idx="123">
                  <c:v>3.3418557406850624</c:v>
                </c:pt>
                <c:pt idx="124">
                  <c:v>3.8609897227739776</c:v>
                </c:pt>
                <c:pt idx="125">
                  <c:v>4.1854502525114023</c:v>
                </c:pt>
                <c:pt idx="126">
                  <c:v>4.1346825445624624</c:v>
                </c:pt>
                <c:pt idx="127">
                  <c:v>4.3432470226279385</c:v>
                </c:pt>
                <c:pt idx="128">
                  <c:v>4.3724670870997073</c:v>
                </c:pt>
                <c:pt idx="129">
                  <c:v>3.983979821299255</c:v>
                </c:pt>
                <c:pt idx="130">
                  <c:v>2.4695674284079594</c:v>
                </c:pt>
                <c:pt idx="131">
                  <c:v>0.89942909942686278</c:v>
                </c:pt>
                <c:pt idx="132">
                  <c:v>1.2768458931495363</c:v>
                </c:pt>
                <c:pt idx="133">
                  <c:v>0.88227128055800019</c:v>
                </c:pt>
                <c:pt idx="134">
                  <c:v>0.21693239879339021</c:v>
                </c:pt>
                <c:pt idx="135">
                  <c:v>-7.0324403870447583E-2</c:v>
                </c:pt>
                <c:pt idx="136">
                  <c:v>-0.71924446768285577</c:v>
                </c:pt>
                <c:pt idx="137">
                  <c:v>-0.95259612510341096</c:v>
                </c:pt>
                <c:pt idx="138">
                  <c:v>-1.2055209575197123</c:v>
                </c:pt>
                <c:pt idx="139">
                  <c:v>-1.1687787438538488</c:v>
                </c:pt>
                <c:pt idx="140">
                  <c:v>-1.8713653286028253</c:v>
                </c:pt>
                <c:pt idx="141">
                  <c:v>-1.7794682903441883</c:v>
                </c:pt>
                <c:pt idx="142">
                  <c:v>-0.99125244179293359</c:v>
                </c:pt>
                <c:pt idx="143">
                  <c:v>0.57731703605348184</c:v>
                </c:pt>
                <c:pt idx="144">
                  <c:v>0.31419500622233976</c:v>
                </c:pt>
                <c:pt idx="145">
                  <c:v>0.89495166401125648</c:v>
                </c:pt>
                <c:pt idx="146">
                  <c:v>0.84639707206259907</c:v>
                </c:pt>
                <c:pt idx="147">
                  <c:v>0.70705379659805612</c:v>
                </c:pt>
                <c:pt idx="148">
                  <c:v>1.1524136318777245</c:v>
                </c:pt>
                <c:pt idx="149">
                  <c:v>0.92715947148924727</c:v>
                </c:pt>
                <c:pt idx="150">
                  <c:v>1.0825442509587946</c:v>
                </c:pt>
                <c:pt idx="151">
                  <c:v>0.87971729762774675</c:v>
                </c:pt>
                <c:pt idx="152">
                  <c:v>1.4156602228407866</c:v>
                </c:pt>
                <c:pt idx="153">
                  <c:v>1.4834695230936612</c:v>
                </c:pt>
                <c:pt idx="154">
                  <c:v>1.8447738799897806</c:v>
                </c:pt>
                <c:pt idx="155">
                  <c:v>2.3358781773693549</c:v>
                </c:pt>
                <c:pt idx="156">
                  <c:v>2.4539629285876385</c:v>
                </c:pt>
                <c:pt idx="157">
                  <c:v>2.4658515987559637</c:v>
                </c:pt>
                <c:pt idx="158">
                  <c:v>2.9128579131006527</c:v>
                </c:pt>
                <c:pt idx="159">
                  <c:v>3.3384098501725301</c:v>
                </c:pt>
                <c:pt idx="160">
                  <c:v>3.3416331872184069</c:v>
                </c:pt>
                <c:pt idx="161">
                  <c:v>3.0814454947222014</c:v>
                </c:pt>
                <c:pt idx="162">
                  <c:v>3.3484366976576529</c:v>
                </c:pt>
                <c:pt idx="163">
                  <c:v>3.372287810640362</c:v>
                </c:pt>
                <c:pt idx="164">
                  <c:v>3.2259186493265313</c:v>
                </c:pt>
                <c:pt idx="165">
                  <c:v>2.9034293466880134</c:v>
                </c:pt>
                <c:pt idx="166">
                  <c:v>2.8052284776428627</c:v>
                </c:pt>
                <c:pt idx="167">
                  <c:v>2.2871291864660526</c:v>
                </c:pt>
                <c:pt idx="168">
                  <c:v>1.8622139621493394</c:v>
                </c:pt>
                <c:pt idx="169">
                  <c:v>1.9148619257370214</c:v>
                </c:pt>
                <c:pt idx="170">
                  <c:v>1.5109379657611388</c:v>
                </c:pt>
                <c:pt idx="171">
                  <c:v>1.3019154449004366</c:v>
                </c:pt>
                <c:pt idx="172">
                  <c:v>1.0283144546906042</c:v>
                </c:pt>
                <c:pt idx="173">
                  <c:v>1.0165388463827973</c:v>
                </c:pt>
                <c:pt idx="174">
                  <c:v>0.67327548727040831</c:v>
                </c:pt>
                <c:pt idx="175">
                  <c:v>0.74627268507023725</c:v>
                </c:pt>
                <c:pt idx="176">
                  <c:v>0.44868990282758148</c:v>
                </c:pt>
                <c:pt idx="177">
                  <c:v>0.372979297972309</c:v>
                </c:pt>
                <c:pt idx="178">
                  <c:v>-0.1068342162973468</c:v>
                </c:pt>
                <c:pt idx="179">
                  <c:v>-5.2300813259698042E-2</c:v>
                </c:pt>
                <c:pt idx="180">
                  <c:v>4.7032447225814344E-2</c:v>
                </c:pt>
                <c:pt idx="181">
                  <c:v>-0.17030287070014527</c:v>
                </c:pt>
                <c:pt idx="182">
                  <c:v>-4.787540995563333E-2</c:v>
                </c:pt>
                <c:pt idx="183">
                  <c:v>-0.46339924733677096</c:v>
                </c:pt>
                <c:pt idx="184">
                  <c:v>-0.21880746852506183</c:v>
                </c:pt>
                <c:pt idx="185">
                  <c:v>-0.14553709561333505</c:v>
                </c:pt>
                <c:pt idx="186">
                  <c:v>0.10180461514468497</c:v>
                </c:pt>
                <c:pt idx="187">
                  <c:v>9.116269172579905E-2</c:v>
                </c:pt>
                <c:pt idx="188">
                  <c:v>7.4403140566614567E-2</c:v>
                </c:pt>
                <c:pt idx="189">
                  <c:v>-6.1308656103886694E-2</c:v>
                </c:pt>
                <c:pt idx="190">
                  <c:v>0.11997806923764731</c:v>
                </c:pt>
                <c:pt idx="191">
                  <c:v>0.13608887100717837</c:v>
                </c:pt>
                <c:pt idx="192">
                  <c:v>-0.19290039741314269</c:v>
                </c:pt>
                <c:pt idx="193">
                  <c:v>-0.21981027060824498</c:v>
                </c:pt>
                <c:pt idx="194">
                  <c:v>-0.62355243860910958</c:v>
                </c:pt>
                <c:pt idx="195">
                  <c:v>-4.3773112360945277E-2</c:v>
                </c:pt>
                <c:pt idx="196">
                  <c:v>-0.15425204449609486</c:v>
                </c:pt>
                <c:pt idx="197">
                  <c:v>0.22478959614817828</c:v>
                </c:pt>
                <c:pt idx="198">
                  <c:v>3.8900152331544646E-2</c:v>
                </c:pt>
                <c:pt idx="199">
                  <c:v>-0.15381323112425571</c:v>
                </c:pt>
                <c:pt idx="200">
                  <c:v>-0.37814135266059923</c:v>
                </c:pt>
                <c:pt idx="201">
                  <c:v>-0.12008117414853414</c:v>
                </c:pt>
                <c:pt idx="202">
                  <c:v>-0.20317915430699829</c:v>
                </c:pt>
                <c:pt idx="203">
                  <c:v>-0.31532312502267068</c:v>
                </c:pt>
                <c:pt idx="204">
                  <c:v>-0.20546037958354413</c:v>
                </c:pt>
                <c:pt idx="205">
                  <c:v>7.5142407446060488E-2</c:v>
                </c:pt>
                <c:pt idx="206">
                  <c:v>0.16222790343605187</c:v>
                </c:pt>
                <c:pt idx="207">
                  <c:v>-0.23305866149111454</c:v>
                </c:pt>
                <c:pt idx="208">
                  <c:v>6.1333795762075205E-2</c:v>
                </c:pt>
                <c:pt idx="209">
                  <c:v>-0.43544077065568176</c:v>
                </c:pt>
                <c:pt idx="210">
                  <c:v>-7.6574521556682651E-2</c:v>
                </c:pt>
                <c:pt idx="211">
                  <c:v>-0.17248948181159962</c:v>
                </c:pt>
                <c:pt idx="212">
                  <c:v>6.4631779355095453E-2</c:v>
                </c:pt>
                <c:pt idx="213">
                  <c:v>8.5249854841173978E-2</c:v>
                </c:pt>
                <c:pt idx="214">
                  <c:v>6.1349879122851725E-2</c:v>
                </c:pt>
                <c:pt idx="215">
                  <c:v>5.3950806786362548E-2</c:v>
                </c:pt>
                <c:pt idx="216">
                  <c:v>0.76393971068651201</c:v>
                </c:pt>
                <c:pt idx="217">
                  <c:v>0.38414421213177619</c:v>
                </c:pt>
                <c:pt idx="218">
                  <c:v>0.80080888702902531</c:v>
                </c:pt>
                <c:pt idx="219">
                  <c:v>0.79317438934769502</c:v>
                </c:pt>
                <c:pt idx="220">
                  <c:v>0.62579277416381363</c:v>
                </c:pt>
                <c:pt idx="221">
                  <c:v>1.0257625502310797</c:v>
                </c:pt>
                <c:pt idx="222">
                  <c:v>1.0539609864603339</c:v>
                </c:pt>
                <c:pt idx="223">
                  <c:v>1.1391029383341245</c:v>
                </c:pt>
                <c:pt idx="224">
                  <c:v>0.9084157581978225</c:v>
                </c:pt>
                <c:pt idx="225">
                  <c:v>1.1804222926627084</c:v>
                </c:pt>
                <c:pt idx="226">
                  <c:v>1.3850605243870273</c:v>
                </c:pt>
                <c:pt idx="227">
                  <c:v>1.7393866704806138</c:v>
                </c:pt>
                <c:pt idx="228">
                  <c:v>1.3973666641597049</c:v>
                </c:pt>
                <c:pt idx="229">
                  <c:v>1.7816735059401401</c:v>
                </c:pt>
                <c:pt idx="230">
                  <c:v>1.2622407383187095</c:v>
                </c:pt>
                <c:pt idx="231">
                  <c:v>1.8674720399559863</c:v>
                </c:pt>
                <c:pt idx="232">
                  <c:v>1.7474717524165628</c:v>
                </c:pt>
                <c:pt idx="233">
                  <c:v>1.7166155058198074</c:v>
                </c:pt>
                <c:pt idx="234">
                  <c:v>2.196974270195784</c:v>
                </c:pt>
                <c:pt idx="235">
                  <c:v>2.1509682854714329</c:v>
                </c:pt>
                <c:pt idx="236">
                  <c:v>2.1159683821331488</c:v>
                </c:pt>
                <c:pt idx="237">
                  <c:v>1.6930887719781795</c:v>
                </c:pt>
                <c:pt idx="238">
                  <c:v>1.8658239804368426</c:v>
                </c:pt>
                <c:pt idx="239">
                  <c:v>1.7369765702404116</c:v>
                </c:pt>
                <c:pt idx="240">
                  <c:v>1.5779122023662939</c:v>
                </c:pt>
                <c:pt idx="241">
                  <c:v>1.6051833406170113</c:v>
                </c:pt>
                <c:pt idx="242">
                  <c:v>1.9006219802775837</c:v>
                </c:pt>
                <c:pt idx="243">
                  <c:v>1.731367036967324</c:v>
                </c:pt>
                <c:pt idx="244">
                  <c:v>1.9018712250590264</c:v>
                </c:pt>
                <c:pt idx="245">
                  <c:v>2.0628019569737699</c:v>
                </c:pt>
                <c:pt idx="246">
                  <c:v>2.0512401942067937</c:v>
                </c:pt>
                <c:pt idx="247">
                  <c:v>1.9970522957586168</c:v>
                </c:pt>
                <c:pt idx="248">
                  <c:v>2.3256761816968341</c:v>
                </c:pt>
                <c:pt idx="249">
                  <c:v>2.2686675922247268</c:v>
                </c:pt>
                <c:pt idx="250">
                  <c:v>1.9649056862306002</c:v>
                </c:pt>
                <c:pt idx="251">
                  <c:v>2.0393166793427175</c:v>
                </c:pt>
                <c:pt idx="252">
                  <c:v>1.8760855569826429</c:v>
                </c:pt>
                <c:pt idx="253">
                  <c:v>1.8939046476656785</c:v>
                </c:pt>
                <c:pt idx="254">
                  <c:v>1.8520028947713651</c:v>
                </c:pt>
                <c:pt idx="255">
                  <c:v>2.1427167553594417</c:v>
                </c:pt>
                <c:pt idx="256">
                  <c:v>2.1652046826434512</c:v>
                </c:pt>
                <c:pt idx="257">
                  <c:v>1.7820535908769974</c:v>
                </c:pt>
                <c:pt idx="258">
                  <c:v>1.6552796086842791</c:v>
                </c:pt>
                <c:pt idx="259">
                  <c:v>1.4439482044349639</c:v>
                </c:pt>
                <c:pt idx="260">
                  <c:v>1.4526940033011027</c:v>
                </c:pt>
                <c:pt idx="261">
                  <c:v>1.6084763217900866</c:v>
                </c:pt>
                <c:pt idx="262">
                  <c:v>1.8019240115060953</c:v>
                </c:pt>
                <c:pt idx="263">
                  <c:v>1.7520773250632171</c:v>
                </c:pt>
                <c:pt idx="264">
                  <c:v>1.2961933735635922</c:v>
                </c:pt>
                <c:pt idx="265">
                  <c:v>1.0433585092653352</c:v>
                </c:pt>
                <c:pt idx="266">
                  <c:v>0.63697277605425651</c:v>
                </c:pt>
                <c:pt idx="267">
                  <c:v>-0.36200245090175498</c:v>
                </c:pt>
                <c:pt idx="268">
                  <c:v>-1.289428516264568E-2</c:v>
                </c:pt>
                <c:pt idx="269">
                  <c:v>0.70848276016710621</c:v>
                </c:pt>
                <c:pt idx="270">
                  <c:v>0.52814259495683746</c:v>
                </c:pt>
                <c:pt idx="271">
                  <c:v>0.80102477869303801</c:v>
                </c:pt>
                <c:pt idx="272">
                  <c:v>0.39247135568118985</c:v>
                </c:pt>
                <c:pt idx="273">
                  <c:v>0.27880976175203021</c:v>
                </c:pt>
                <c:pt idx="274">
                  <c:v>0.19081271601553151</c:v>
                </c:pt>
                <c:pt idx="275">
                  <c:v>0.49137344604002209</c:v>
                </c:pt>
                <c:pt idx="276">
                  <c:v>1.583159429299319</c:v>
                </c:pt>
                <c:pt idx="277">
                  <c:v>1.3573383548960649</c:v>
                </c:pt>
                <c:pt idx="278">
                  <c:v>1.6859162808148698</c:v>
                </c:pt>
                <c:pt idx="279">
                  <c:v>2.2412780178901803</c:v>
                </c:pt>
                <c:pt idx="280">
                  <c:v>1.8314007824158818</c:v>
                </c:pt>
                <c:pt idx="281">
                  <c:v>1.329901736178063</c:v>
                </c:pt>
                <c:pt idx="282">
                  <c:v>1.3787585938202174</c:v>
                </c:pt>
                <c:pt idx="283">
                  <c:v>2.0520586165484245</c:v>
                </c:pt>
                <c:pt idx="284">
                  <c:v>2.5110081871677847</c:v>
                </c:pt>
                <c:pt idx="285">
                  <c:v>2.8106597903781338</c:v>
                </c:pt>
                <c:pt idx="286">
                  <c:v>3.2750095104478572</c:v>
                </c:pt>
                <c:pt idx="287">
                  <c:v>3.8707335106779706</c:v>
                </c:pt>
                <c:pt idx="288">
                  <c:v>3.6889090044128769</c:v>
                </c:pt>
                <c:pt idx="289">
                  <c:v>4.2902236899112989</c:v>
                </c:pt>
                <c:pt idx="290">
                  <c:v>5.9674295163830271</c:v>
                </c:pt>
                <c:pt idx="291">
                  <c:v>6.3607168022312033</c:v>
                </c:pt>
                <c:pt idx="292">
                  <c:v>7.2646020845872794</c:v>
                </c:pt>
                <c:pt idx="293">
                  <c:v>8.6798633020417562</c:v>
                </c:pt>
                <c:pt idx="294">
                  <c:v>8.4902448050677712</c:v>
                </c:pt>
                <c:pt idx="295">
                  <c:v>9.8330455630555758</c:v>
                </c:pt>
                <c:pt idx="296">
                  <c:v>10.836198535190933</c:v>
                </c:pt>
                <c:pt idx="297">
                  <c:v>10.851999212685781</c:v>
                </c:pt>
                <c:pt idx="298">
                  <c:v>11.462334582855016</c:v>
                </c:pt>
                <c:pt idx="299">
                  <c:v>12.337671106840098</c:v>
                </c:pt>
                <c:pt idx="300">
                  <c:v>11.67615734041869</c:v>
                </c:pt>
                <c:pt idx="301">
                  <c:v>11.952501288761329</c:v>
                </c:pt>
                <c:pt idx="302">
                  <c:v>10.639341013196901</c:v>
                </c:pt>
                <c:pt idx="303">
                  <c:v>10.472334785003268</c:v>
                </c:pt>
                <c:pt idx="304">
                  <c:v>9.6685360988351334</c:v>
                </c:pt>
                <c:pt idx="305">
                  <c:v>9.3120973358754355</c:v>
                </c:pt>
                <c:pt idx="306">
                  <c:v>9.2619118365081512</c:v>
                </c:pt>
                <c:pt idx="307">
                  <c:v>7.4512818889448162</c:v>
                </c:pt>
                <c:pt idx="308">
                  <c:v>6.4841927219465578</c:v>
                </c:pt>
                <c:pt idx="309">
                  <c:v>6.5172508601910373</c:v>
                </c:pt>
                <c:pt idx="310">
                  <c:v>5.7795738527253837</c:v>
                </c:pt>
                <c:pt idx="311">
                  <c:v>4.389188711938119</c:v>
                </c:pt>
                <c:pt idx="312">
                  <c:v>5.4270519741732137</c:v>
                </c:pt>
                <c:pt idx="313">
                  <c:v>4.5339368941667457</c:v>
                </c:pt>
                <c:pt idx="314">
                  <c:v>4.065919468292134</c:v>
                </c:pt>
                <c:pt idx="315">
                  <c:v>3.8949761570063579</c:v>
                </c:pt>
                <c:pt idx="316">
                  <c:v>3.7352723779120911</c:v>
                </c:pt>
                <c:pt idx="317">
                  <c:v>2.5567659093538309</c:v>
                </c:pt>
                <c:pt idx="318">
                  <c:v>2.6015085950030326</c:v>
                </c:pt>
                <c:pt idx="319">
                  <c:v>1.9256794030184654</c:v>
                </c:pt>
                <c:pt idx="320">
                  <c:v>1.5968590005684513</c:v>
                </c:pt>
                <c:pt idx="321">
                  <c:v>1.5753546618546999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0B-4881-BA77-3FC8E991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585664"/>
        <c:axId val="251587200"/>
      </c:barChart>
      <c:lineChart>
        <c:grouping val="standard"/>
        <c:varyColors val="0"/>
        <c:ser>
          <c:idx val="0"/>
          <c:order val="0"/>
          <c:tx>
            <c:strRef>
              <c:f>Reallon_man!$B$37</c:f>
              <c:strCache>
                <c:ptCount val="1"/>
                <c:pt idx="0">
                  <c:v>Nominallön, inkl, prognos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</c:numCache>
            </c:numRef>
          </c:cat>
          <c:val>
            <c:numRef>
              <c:f>Reallon_man!$C$37:$MF$37</c:f>
              <c:numCache>
                <c:formatCode>0.0</c:formatCode>
                <c:ptCount val="342"/>
                <c:pt idx="0">
                  <c:v>3.8947118289349043</c:v>
                </c:pt>
                <c:pt idx="1">
                  <c:v>3.3585790907502484</c:v>
                </c:pt>
                <c:pt idx="2">
                  <c:v>3.0057249636608501</c:v>
                </c:pt>
                <c:pt idx="3">
                  <c:v>3.7687134282880423</c:v>
                </c:pt>
                <c:pt idx="4">
                  <c:v>3.6479550148166395</c:v>
                </c:pt>
                <c:pt idx="5">
                  <c:v>3.6525285274423922</c:v>
                </c:pt>
                <c:pt idx="6">
                  <c:v>3.7221196967857937</c:v>
                </c:pt>
                <c:pt idx="7">
                  <c:v>3.8889581777974742</c:v>
                </c:pt>
                <c:pt idx="8">
                  <c:v>3.9035712322833045</c:v>
                </c:pt>
                <c:pt idx="9">
                  <c:v>4.0125276637025022</c:v>
                </c:pt>
                <c:pt idx="10">
                  <c:v>3.9529326342790423</c:v>
                </c:pt>
                <c:pt idx="11">
                  <c:v>3.754267623731713</c:v>
                </c:pt>
                <c:pt idx="12">
                  <c:v>3.7215846380681827</c:v>
                </c:pt>
                <c:pt idx="13">
                  <c:v>3.7946408301578565</c:v>
                </c:pt>
                <c:pt idx="14">
                  <c:v>3.3712822583696109</c:v>
                </c:pt>
                <c:pt idx="15">
                  <c:v>3.2768195635819355</c:v>
                </c:pt>
                <c:pt idx="16">
                  <c:v>3.4366112913970879</c:v>
                </c:pt>
                <c:pt idx="17">
                  <c:v>3.3040517384366561</c:v>
                </c:pt>
                <c:pt idx="18">
                  <c:v>3.5107123827551501</c:v>
                </c:pt>
                <c:pt idx="19">
                  <c:v>3.0924247175717836</c:v>
                </c:pt>
                <c:pt idx="20">
                  <c:v>3.1619328060128997</c:v>
                </c:pt>
                <c:pt idx="21">
                  <c:v>3.533528369034574</c:v>
                </c:pt>
                <c:pt idx="22">
                  <c:v>3.4313931342646318</c:v>
                </c:pt>
                <c:pt idx="23">
                  <c:v>3.3823558478746625</c:v>
                </c:pt>
                <c:pt idx="24">
                  <c:v>3.4965116886889476</c:v>
                </c:pt>
                <c:pt idx="25">
                  <c:v>3.5451874579249765</c:v>
                </c:pt>
                <c:pt idx="26">
                  <c:v>3.5687674486933538</c:v>
                </c:pt>
                <c:pt idx="27">
                  <c:v>4.1156775485765058</c:v>
                </c:pt>
                <c:pt idx="28">
                  <c:v>3.53324013564088</c:v>
                </c:pt>
                <c:pt idx="29">
                  <c:v>4.2959471507044524</c:v>
                </c:pt>
                <c:pt idx="30">
                  <c:v>3.8422351011730544</c:v>
                </c:pt>
                <c:pt idx="31">
                  <c:v>3.6911441457890222</c:v>
                </c:pt>
                <c:pt idx="32">
                  <c:v>3.8872820909240549</c:v>
                </c:pt>
                <c:pt idx="33">
                  <c:v>3.7135190236962314</c:v>
                </c:pt>
                <c:pt idx="34">
                  <c:v>3.4572449177145503</c:v>
                </c:pt>
                <c:pt idx="35">
                  <c:v>3.8103236297818892</c:v>
                </c:pt>
                <c:pt idx="36">
                  <c:v>3.5031548696385109</c:v>
                </c:pt>
                <c:pt idx="37">
                  <c:v>3.8787977852304958</c:v>
                </c:pt>
                <c:pt idx="38">
                  <c:v>4.1174006131071712</c:v>
                </c:pt>
                <c:pt idx="39">
                  <c:v>4.4080037252019748</c:v>
                </c:pt>
                <c:pt idx="40">
                  <c:v>4.4957501547922938</c:v>
                </c:pt>
                <c:pt idx="41">
                  <c:v>4.3703816291448359</c:v>
                </c:pt>
                <c:pt idx="42">
                  <c:v>4.7656133112063186</c:v>
                </c:pt>
                <c:pt idx="43">
                  <c:v>4.7934946279312678</c:v>
                </c:pt>
                <c:pt idx="44">
                  <c:v>4.8759005953484627</c:v>
                </c:pt>
                <c:pt idx="45">
                  <c:v>4.3689110291827777</c:v>
                </c:pt>
                <c:pt idx="46">
                  <c:v>4.5213811232806336</c:v>
                </c:pt>
                <c:pt idx="47">
                  <c:v>4.5980731990238581</c:v>
                </c:pt>
                <c:pt idx="48">
                  <c:v>4.4304840530017842</c:v>
                </c:pt>
                <c:pt idx="49">
                  <c:v>4.1564566979885038</c:v>
                </c:pt>
                <c:pt idx="50">
                  <c:v>4.5045839979215323</c:v>
                </c:pt>
                <c:pt idx="51">
                  <c:v>3.9931597026226235</c:v>
                </c:pt>
                <c:pt idx="52">
                  <c:v>4.294236418559807</c:v>
                </c:pt>
                <c:pt idx="53">
                  <c:v>4.1532876426672489</c:v>
                </c:pt>
                <c:pt idx="54">
                  <c:v>4.0499013443442458</c:v>
                </c:pt>
                <c:pt idx="55">
                  <c:v>4.1036558419990374</c:v>
                </c:pt>
                <c:pt idx="56">
                  <c:v>3.9512778521176299</c:v>
                </c:pt>
                <c:pt idx="57">
                  <c:v>3.9257511750607921</c:v>
                </c:pt>
                <c:pt idx="58">
                  <c:v>3.9091484466225763</c:v>
                </c:pt>
                <c:pt idx="59">
                  <c:v>3.8600640215715809</c:v>
                </c:pt>
                <c:pt idx="60">
                  <c:v>3.7659677413701447</c:v>
                </c:pt>
                <c:pt idx="61">
                  <c:v>3.5803815978412503</c:v>
                </c:pt>
                <c:pt idx="62">
                  <c:v>3.3410383620069823</c:v>
                </c:pt>
                <c:pt idx="63">
                  <c:v>3.3392635111821165</c:v>
                </c:pt>
                <c:pt idx="64">
                  <c:v>3.2470556975933431</c:v>
                </c:pt>
                <c:pt idx="65">
                  <c:v>3.2976210428598596</c:v>
                </c:pt>
                <c:pt idx="66">
                  <c:v>3.4479792641766416</c:v>
                </c:pt>
                <c:pt idx="67">
                  <c:v>3.4470371195437042</c:v>
                </c:pt>
                <c:pt idx="68">
                  <c:v>3.2649806087168032</c:v>
                </c:pt>
                <c:pt idx="69">
                  <c:v>3.5853135975927612</c:v>
                </c:pt>
                <c:pt idx="70">
                  <c:v>3.6600063635593938</c:v>
                </c:pt>
                <c:pt idx="71">
                  <c:v>3.510539947160586</c:v>
                </c:pt>
                <c:pt idx="72">
                  <c:v>3.8585035327780188</c:v>
                </c:pt>
                <c:pt idx="73">
                  <c:v>3.6169426627518328</c:v>
                </c:pt>
                <c:pt idx="74">
                  <c:v>3.206421283695684</c:v>
                </c:pt>
                <c:pt idx="75">
                  <c:v>3.3150456632831844</c:v>
                </c:pt>
                <c:pt idx="76">
                  <c:v>3.5224719317919129</c:v>
                </c:pt>
                <c:pt idx="77">
                  <c:v>3.3631099537463158</c:v>
                </c:pt>
                <c:pt idx="78">
                  <c:v>3.2773712954108269</c:v>
                </c:pt>
                <c:pt idx="79">
                  <c:v>3.2059988040322143</c:v>
                </c:pt>
                <c:pt idx="80">
                  <c:v>3.2207699414099205</c:v>
                </c:pt>
                <c:pt idx="81">
                  <c:v>3.2389583006771918</c:v>
                </c:pt>
                <c:pt idx="82">
                  <c:v>2.9622080695255715</c:v>
                </c:pt>
                <c:pt idx="83">
                  <c:v>2.8071180105952864</c:v>
                </c:pt>
                <c:pt idx="84">
                  <c:v>3.0916839415369544</c:v>
                </c:pt>
                <c:pt idx="85">
                  <c:v>3.1600181571120651</c:v>
                </c:pt>
                <c:pt idx="86">
                  <c:v>3.6058267642606046</c:v>
                </c:pt>
                <c:pt idx="87">
                  <c:v>3.0370250357701654</c:v>
                </c:pt>
                <c:pt idx="88">
                  <c:v>2.7525106459313959</c:v>
                </c:pt>
                <c:pt idx="89">
                  <c:v>3.0611973924843925</c:v>
                </c:pt>
                <c:pt idx="90">
                  <c:v>3.0722254213750473</c:v>
                </c:pt>
                <c:pt idx="91">
                  <c:v>2.8865734688179301</c:v>
                </c:pt>
                <c:pt idx="92">
                  <c:v>3.0792195112472074</c:v>
                </c:pt>
                <c:pt idx="93">
                  <c:v>3.1876384719319089</c:v>
                </c:pt>
                <c:pt idx="94">
                  <c:v>3.1768385551688141</c:v>
                </c:pt>
                <c:pt idx="95">
                  <c:v>3.2405450086081125</c:v>
                </c:pt>
                <c:pt idx="96">
                  <c:v>2.8258739956730561</c:v>
                </c:pt>
                <c:pt idx="97">
                  <c:v>2.8517312018079202</c:v>
                </c:pt>
                <c:pt idx="98">
                  <c:v>2.6219109457827789</c:v>
                </c:pt>
                <c:pt idx="99">
                  <c:v>3.3667363740271399</c:v>
                </c:pt>
                <c:pt idx="100">
                  <c:v>3.2845366492572925</c:v>
                </c:pt>
                <c:pt idx="101">
                  <c:v>3.2944267015512247</c:v>
                </c:pt>
                <c:pt idx="102">
                  <c:v>3.1786633212178774</c:v>
                </c:pt>
                <c:pt idx="103">
                  <c:v>3.2012822112065913</c:v>
                </c:pt>
                <c:pt idx="104">
                  <c:v>3.0999062037839082</c:v>
                </c:pt>
                <c:pt idx="105">
                  <c:v>2.9405195352846061</c:v>
                </c:pt>
                <c:pt idx="106">
                  <c:v>3.0285394200801297</c:v>
                </c:pt>
                <c:pt idx="107">
                  <c:v>2.9947152383559823</c:v>
                </c:pt>
                <c:pt idx="108">
                  <c:v>2.9435779591274276</c:v>
                </c:pt>
                <c:pt idx="109">
                  <c:v>2.989914788519942</c:v>
                </c:pt>
                <c:pt idx="110">
                  <c:v>2.9008861217843873</c:v>
                </c:pt>
                <c:pt idx="111">
                  <c:v>3.0807475029253042</c:v>
                </c:pt>
                <c:pt idx="112">
                  <c:v>3.2719946721452868</c:v>
                </c:pt>
                <c:pt idx="113">
                  <c:v>3.2728614433012244</c:v>
                </c:pt>
                <c:pt idx="114">
                  <c:v>3.1961608059463122</c:v>
                </c:pt>
                <c:pt idx="115">
                  <c:v>3.3584419463583099</c:v>
                </c:pt>
                <c:pt idx="116">
                  <c:v>3.5141563226004293</c:v>
                </c:pt>
                <c:pt idx="117">
                  <c:v>3.607268450352425</c:v>
                </c:pt>
                <c:pt idx="118">
                  <c:v>3.645223951605626</c:v>
                </c:pt>
                <c:pt idx="119">
                  <c:v>3.890013515523616</c:v>
                </c:pt>
                <c:pt idx="120">
                  <c:v>4.4201603812988424</c:v>
                </c:pt>
                <c:pt idx="121">
                  <c:v>4.3182020388601732</c:v>
                </c:pt>
                <c:pt idx="122">
                  <c:v>4.8170111276268051</c:v>
                </c:pt>
                <c:pt idx="123">
                  <c:v>4.3580922886666134</c:v>
                </c:pt>
                <c:pt idx="124">
                  <c:v>4.4381791507841859</c:v>
                </c:pt>
                <c:pt idx="125">
                  <c:v>4.675051341883413</c:v>
                </c:pt>
                <c:pt idx="126">
                  <c:v>4.471161426601987</c:v>
                </c:pt>
                <c:pt idx="127">
                  <c:v>4.7660056201285146</c:v>
                </c:pt>
                <c:pt idx="128">
                  <c:v>4.5075628486935422</c:v>
                </c:pt>
                <c:pt idx="129">
                  <c:v>4.4673243021683868</c:v>
                </c:pt>
                <c:pt idx="130">
                  <c:v>4.6470299275336888</c:v>
                </c:pt>
                <c:pt idx="131">
                  <c:v>4.3836182738524423</c:v>
                </c:pt>
                <c:pt idx="132">
                  <c:v>3.5698073628367299</c:v>
                </c:pt>
                <c:pt idx="133">
                  <c:v>3.544958868985411</c:v>
                </c:pt>
                <c:pt idx="134">
                  <c:v>3.1226191578114619</c:v>
                </c:pt>
                <c:pt idx="135">
                  <c:v>3.6020985686425422</c:v>
                </c:pt>
                <c:pt idx="136">
                  <c:v>3.7418686399913081</c:v>
                </c:pt>
                <c:pt idx="137">
                  <c:v>3.2690095652657427</c:v>
                </c:pt>
                <c:pt idx="138">
                  <c:v>3.5713214368783017</c:v>
                </c:pt>
                <c:pt idx="139">
                  <c:v>3.4270438274913992</c:v>
                </c:pt>
                <c:pt idx="140">
                  <c:v>3.4261308227056797</c:v>
                </c:pt>
                <c:pt idx="141">
                  <c:v>3.4044551557884053</c:v>
                </c:pt>
                <c:pt idx="142">
                  <c:v>3.2497474615820847</c:v>
                </c:pt>
                <c:pt idx="143">
                  <c:v>3.2698264853126173</c:v>
                </c:pt>
                <c:pt idx="144">
                  <c:v>3.5052853376283282</c:v>
                </c:pt>
                <c:pt idx="145">
                  <c:v>3.407142725753189</c:v>
                </c:pt>
                <c:pt idx="146">
                  <c:v>3.2223205717560615</c:v>
                </c:pt>
                <c:pt idx="147">
                  <c:v>2.598898348845986</c:v>
                </c:pt>
                <c:pt idx="148">
                  <c:v>2.2950650877494216</c:v>
                </c:pt>
                <c:pt idx="149">
                  <c:v>2.2999293589299405</c:v>
                </c:pt>
                <c:pt idx="150">
                  <c:v>2.2237162098806111</c:v>
                </c:pt>
                <c:pt idx="151">
                  <c:v>2.0485340252816755</c:v>
                </c:pt>
                <c:pt idx="152">
                  <c:v>2.202371890143032</c:v>
                </c:pt>
                <c:pt idx="153">
                  <c:v>2.378595766374775</c:v>
                </c:pt>
                <c:pt idx="154">
                  <c:v>2.2766703461814521</c:v>
                </c:pt>
                <c:pt idx="155">
                  <c:v>2.3283012760410848</c:v>
                </c:pt>
                <c:pt idx="156">
                  <c:v>2.1831335267734659</c:v>
                </c:pt>
                <c:pt idx="157">
                  <c:v>2.3346197669592184</c:v>
                </c:pt>
                <c:pt idx="158">
                  <c:v>2.2208932259827043</c:v>
                </c:pt>
                <c:pt idx="159">
                  <c:v>2.3529480293821741</c:v>
                </c:pt>
                <c:pt idx="160">
                  <c:v>2.0667307181045804</c:v>
                </c:pt>
                <c:pt idx="161">
                  <c:v>2.6005034181508839</c:v>
                </c:pt>
                <c:pt idx="162">
                  <c:v>2.6207718309827057</c:v>
                </c:pt>
                <c:pt idx="163">
                  <c:v>2.5328437598191518</c:v>
                </c:pt>
                <c:pt idx="164">
                  <c:v>2.4933793733513263</c:v>
                </c:pt>
                <c:pt idx="165">
                  <c:v>2.5249792186974966</c:v>
                </c:pt>
                <c:pt idx="166">
                  <c:v>2.5771804748256861</c:v>
                </c:pt>
                <c:pt idx="167">
                  <c:v>2.5091572435328064</c:v>
                </c:pt>
                <c:pt idx="168">
                  <c:v>2.3757789205147599</c:v>
                </c:pt>
                <c:pt idx="169">
                  <c:v>2.7218906396738016</c:v>
                </c:pt>
                <c:pt idx="170">
                  <c:v>2.9585259971044371</c:v>
                </c:pt>
                <c:pt idx="171">
                  <c:v>3.2696706474663819</c:v>
                </c:pt>
                <c:pt idx="172">
                  <c:v>3.4764158899023743</c:v>
                </c:pt>
                <c:pt idx="173">
                  <c:v>3.1208869677112538</c:v>
                </c:pt>
                <c:pt idx="174">
                  <c:v>3.0018176708844613</c:v>
                </c:pt>
                <c:pt idx="175">
                  <c:v>2.9394341598293949</c:v>
                </c:pt>
                <c:pt idx="176">
                  <c:v>3.0986058948897424</c:v>
                </c:pt>
                <c:pt idx="177">
                  <c:v>2.8929353035815266</c:v>
                </c:pt>
                <c:pt idx="178">
                  <c:v>2.8828172262466545</c:v>
                </c:pt>
                <c:pt idx="179">
                  <c:v>3.2586848338142134</c:v>
                </c:pt>
                <c:pt idx="180">
                  <c:v>2.7293487471445057</c:v>
                </c:pt>
                <c:pt idx="181">
                  <c:v>2.4079586590767272</c:v>
                </c:pt>
                <c:pt idx="182">
                  <c:v>2.5217225248519552</c:v>
                </c:pt>
                <c:pt idx="183">
                  <c:v>2.2555808954259433</c:v>
                </c:pt>
                <c:pt idx="184">
                  <c:v>2.3612298587825804</c:v>
                </c:pt>
                <c:pt idx="185">
                  <c:v>2.5263142960805802</c:v>
                </c:pt>
                <c:pt idx="186">
                  <c:v>2.4540868352310206</c:v>
                </c:pt>
                <c:pt idx="187">
                  <c:v>2.4744425394798437</c:v>
                </c:pt>
                <c:pt idx="188">
                  <c:v>2.4057427371081683</c:v>
                </c:pt>
                <c:pt idx="189">
                  <c:v>2.4802532774566495</c:v>
                </c:pt>
                <c:pt idx="190">
                  <c:v>2.551863628422038</c:v>
                </c:pt>
                <c:pt idx="191">
                  <c:v>2.4166641051073143</c:v>
                </c:pt>
                <c:pt idx="192">
                  <c:v>3.0927317420977345</c:v>
                </c:pt>
                <c:pt idx="193">
                  <c:v>2.983889705259422</c:v>
                </c:pt>
                <c:pt idx="194">
                  <c:v>2.7304456870187153</c:v>
                </c:pt>
                <c:pt idx="195">
                  <c:v>2.9937562831133588</c:v>
                </c:pt>
                <c:pt idx="196">
                  <c:v>2.9707988314087115</c:v>
                </c:pt>
                <c:pt idx="197">
                  <c:v>2.7425832965163028</c:v>
                </c:pt>
                <c:pt idx="198">
                  <c:v>2.817173508370046</c:v>
                </c:pt>
                <c:pt idx="199">
                  <c:v>2.7890542715840385</c:v>
                </c:pt>
                <c:pt idx="200">
                  <c:v>2.6721171018114749</c:v>
                </c:pt>
                <c:pt idx="201">
                  <c:v>2.6728294903588856</c:v>
                </c:pt>
                <c:pt idx="202">
                  <c:v>2.6535990880472355</c:v>
                </c:pt>
                <c:pt idx="203">
                  <c:v>2.489425350376778</c:v>
                </c:pt>
                <c:pt idx="204">
                  <c:v>2.3033623785634902</c:v>
                </c:pt>
                <c:pt idx="205">
                  <c:v>2.2318693164083503</c:v>
                </c:pt>
                <c:pt idx="206">
                  <c:v>2.2680979399614443</c:v>
                </c:pt>
                <c:pt idx="207">
                  <c:v>2.4778219260671106</c:v>
                </c:pt>
                <c:pt idx="208">
                  <c:v>2.5950188297753827</c:v>
                </c:pt>
                <c:pt idx="209">
                  <c:v>2.2238064289925847</c:v>
                </c:pt>
                <c:pt idx="210">
                  <c:v>2.337301771115142</c:v>
                </c:pt>
                <c:pt idx="211">
                  <c:v>2.481679076925885</c:v>
                </c:pt>
                <c:pt idx="212">
                  <c:v>2.448337373937969</c:v>
                </c:pt>
                <c:pt idx="213">
                  <c:v>2.6174266292052963</c:v>
                </c:pt>
                <c:pt idx="214">
                  <c:v>2.5296140493182753</c:v>
                </c:pt>
                <c:pt idx="215">
                  <c:v>2.5121453228233421</c:v>
                </c:pt>
                <c:pt idx="216">
                  <c:v>2.4974383168259826</c:v>
                </c:pt>
                <c:pt idx="217">
                  <c:v>2.4238750624467231</c:v>
                </c:pt>
                <c:pt idx="218">
                  <c:v>2.4799689528251494</c:v>
                </c:pt>
                <c:pt idx="219">
                  <c:v>1.8528083297644538</c:v>
                </c:pt>
                <c:pt idx="220">
                  <c:v>1.9981834707436466</c:v>
                </c:pt>
                <c:pt idx="221">
                  <c:v>2.5162093059531543</c:v>
                </c:pt>
                <c:pt idx="222">
                  <c:v>2.7295160016607776</c:v>
                </c:pt>
                <c:pt idx="223">
                  <c:v>2.4442555382778677</c:v>
                </c:pt>
                <c:pt idx="224">
                  <c:v>2.445263182008151</c:v>
                </c:pt>
                <c:pt idx="225">
                  <c:v>2.554278331589996</c:v>
                </c:pt>
                <c:pt idx="226">
                  <c:v>2.6210324249204846</c:v>
                </c:pt>
                <c:pt idx="227">
                  <c:v>2.351931084830361</c:v>
                </c:pt>
                <c:pt idx="228">
                  <c:v>2.2039397235299099</c:v>
                </c:pt>
                <c:pt idx="229">
                  <c:v>2.426140950338612</c:v>
                </c:pt>
                <c:pt idx="230">
                  <c:v>2.2562473228543398</c:v>
                </c:pt>
                <c:pt idx="231">
                  <c:v>2.6806406358582135</c:v>
                </c:pt>
                <c:pt idx="232">
                  <c:v>2.4942963367872997</c:v>
                </c:pt>
                <c:pt idx="233">
                  <c:v>2.3216454718998651</c:v>
                </c:pt>
                <c:pt idx="234">
                  <c:v>2.2564396850509723</c:v>
                </c:pt>
                <c:pt idx="235">
                  <c:v>2.2058698821367217</c:v>
                </c:pt>
                <c:pt idx="236">
                  <c:v>2.4079897505641679</c:v>
                </c:pt>
                <c:pt idx="237">
                  <c:v>2.2008762313875545</c:v>
                </c:pt>
                <c:pt idx="238">
                  <c:v>2.1098709048689561</c:v>
                </c:pt>
                <c:pt idx="239">
                  <c:v>2.4285279224515484</c:v>
                </c:pt>
                <c:pt idx="240">
                  <c:v>2.4247285713245952</c:v>
                </c:pt>
                <c:pt idx="241">
                  <c:v>2.4782871898258554</c:v>
                </c:pt>
                <c:pt idx="242">
                  <c:v>2.7557137785591825</c:v>
                </c:pt>
                <c:pt idx="243">
                  <c:v>2.3546691937533257</c:v>
                </c:pt>
                <c:pt idx="244">
                  <c:v>2.610802479211848</c:v>
                </c:pt>
                <c:pt idx="245">
                  <c:v>2.7087615289812375</c:v>
                </c:pt>
                <c:pt idx="246">
                  <c:v>2.5436683296384754</c:v>
                </c:pt>
                <c:pt idx="247">
                  <c:v>2.4699871191817007</c:v>
                </c:pt>
                <c:pt idx="248">
                  <c:v>2.5558521122885502</c:v>
                </c:pt>
                <c:pt idx="249">
                  <c:v>2.522591117506074</c:v>
                </c:pt>
                <c:pt idx="250">
                  <c:v>2.565624114077663</c:v>
                </c:pt>
                <c:pt idx="251">
                  <c:v>2.6350131954763083</c:v>
                </c:pt>
                <c:pt idx="252">
                  <c:v>2.5476333862417837</c:v>
                </c:pt>
                <c:pt idx="253">
                  <c:v>2.4303042155361592</c:v>
                </c:pt>
                <c:pt idx="254">
                  <c:v>2.4152799859701877</c:v>
                </c:pt>
                <c:pt idx="255">
                  <c:v>2.540198959522177</c:v>
                </c:pt>
                <c:pt idx="256">
                  <c:v>2.567626867292649</c:v>
                </c:pt>
                <c:pt idx="257">
                  <c:v>2.6987772790970737</c:v>
                </c:pt>
                <c:pt idx="258">
                  <c:v>2.717056262049943</c:v>
                </c:pt>
                <c:pt idx="259">
                  <c:v>2.6032866291700572</c:v>
                </c:pt>
                <c:pt idx="260">
                  <c:v>2.4834816436859586</c:v>
                </c:pt>
                <c:pt idx="261">
                  <c:v>2.5511054013462138</c:v>
                </c:pt>
                <c:pt idx="262">
                  <c:v>2.6458437626933518</c:v>
                </c:pt>
                <c:pt idx="263">
                  <c:v>2.5654517834327648</c:v>
                </c:pt>
                <c:pt idx="264">
                  <c:v>3.0607047540607035</c:v>
                </c:pt>
                <c:pt idx="265">
                  <c:v>3.0177557210079935</c:v>
                </c:pt>
                <c:pt idx="266">
                  <c:v>2.7632572418222492</c:v>
                </c:pt>
                <c:pt idx="267">
                  <c:v>1.9246650957227618</c:v>
                </c:pt>
                <c:pt idx="268">
                  <c:v>1.6679067935637359</c:v>
                </c:pt>
                <c:pt idx="269">
                  <c:v>1.5090639535823334</c:v>
                </c:pt>
                <c:pt idx="270">
                  <c:v>1.5677821682714375</c:v>
                </c:pt>
                <c:pt idx="271">
                  <c:v>1.8107574036651608</c:v>
                </c:pt>
                <c:pt idx="272">
                  <c:v>1.7013618201527967</c:v>
                </c:pt>
                <c:pt idx="273">
                  <c:v>1.7224927741463467</c:v>
                </c:pt>
                <c:pt idx="274">
                  <c:v>2.3394901077617369</c:v>
                </c:pt>
                <c:pt idx="275">
                  <c:v>2.3482615604165464</c:v>
                </c:pt>
                <c:pt idx="276">
                  <c:v>2.3978388907175576</c:v>
                </c:pt>
                <c:pt idx="277">
                  <c:v>2.7216307402578988</c:v>
                </c:pt>
                <c:pt idx="278">
                  <c:v>2.4588519510352889</c:v>
                </c:pt>
                <c:pt idx="279">
                  <c:v>2.897715785042295</c:v>
                </c:pt>
                <c:pt idx="280">
                  <c:v>2.9461461306034673</c:v>
                </c:pt>
                <c:pt idx="281">
                  <c:v>2.957561186923682</c:v>
                </c:pt>
                <c:pt idx="282">
                  <c:v>2.9483981709847011</c:v>
                </c:pt>
                <c:pt idx="283">
                  <c:v>2.7262616159856372</c:v>
                </c:pt>
                <c:pt idx="284">
                  <c:v>2.7616132744451654</c:v>
                </c:pt>
                <c:pt idx="285">
                  <c:v>2.8123512014140482</c:v>
                </c:pt>
                <c:pt idx="286">
                  <c:v>2.1805569953760595</c:v>
                </c:pt>
                <c:pt idx="287">
                  <c:v>1.896823532386037</c:v>
                </c:pt>
                <c:pt idx="288">
                  <c:v>2.0099668166127715</c:v>
                </c:pt>
                <c:pt idx="289">
                  <c:v>1.9175038119767502</c:v>
                </c:pt>
                <c:pt idx="290">
                  <c:v>2.1752586197953745</c:v>
                </c:pt>
                <c:pt idx="291">
                  <c:v>2.8456100338319148</c:v>
                </c:pt>
                <c:pt idx="292">
                  <c:v>2.8629242615387538</c:v>
                </c:pt>
                <c:pt idx="293">
                  <c:v>3.0341790767339667</c:v>
                </c:pt>
                <c:pt idx="294">
                  <c:v>3.0804788277102606</c:v>
                </c:pt>
                <c:pt idx="295">
                  <c:v>2.959537674987136</c:v>
                </c:pt>
                <c:pt idx="296">
                  <c:v>2.8321028139950473</c:v>
                </c:pt>
                <c:pt idx="297">
                  <c:v>2.9931102277662824</c:v>
                </c:pt>
                <c:pt idx="298">
                  <c:v>2.9901256189781611</c:v>
                </c:pt>
                <c:pt idx="299">
                  <c:v>3.1520335200961265</c:v>
                </c:pt>
                <c:pt idx="300">
                  <c:v>2.7643231703172457</c:v>
                </c:pt>
                <c:pt idx="301">
                  <c:v>2.9485489929464572</c:v>
                </c:pt>
                <c:pt idx="302">
                  <c:v>3.0088543387377498</c:v>
                </c:pt>
                <c:pt idx="303">
                  <c:v>3.4935968041504109</c:v>
                </c:pt>
                <c:pt idx="304">
                  <c:v>3.9211499494035413</c:v>
                </c:pt>
                <c:pt idx="305">
                  <c:v>3.8488916365393195</c:v>
                </c:pt>
                <c:pt idx="306">
                  <c:v>4.0200386679534574</c:v>
                </c:pt>
                <c:pt idx="307">
                  <c:v>4.0494487509894919</c:v>
                </c:pt>
                <c:pt idx="308">
                  <c:v>4.1534915826603447</c:v>
                </c:pt>
                <c:pt idx="309">
                  <c:v>4.1819214955271686</c:v>
                </c:pt>
                <c:pt idx="310">
                  <c:v>4.2646381127279618</c:v>
                </c:pt>
                <c:pt idx="311">
                  <c:v>4.3197977203641491</c:v>
                </c:pt>
                <c:pt idx="312">
                  <c:v>4.3147994676759849</c:v>
                </c:pt>
                <c:pt idx="313">
                  <c:v>4.2208501714885349</c:v>
                </c:pt>
                <c:pt idx="314">
                  <c:v>4.5507112646277328</c:v>
                </c:pt>
                <c:pt idx="315">
                  <c:v>4.2781223623538445</c:v>
                </c:pt>
                <c:pt idx="316">
                  <c:v>3.7453838524677026</c:v>
                </c:pt>
                <c:pt idx="317">
                  <c:v>4.0363948355847317</c:v>
                </c:pt>
                <c:pt idx="318">
                  <c:v>4.0847850044980296</c:v>
                </c:pt>
                <c:pt idx="319">
                  <c:v>3.9265836252315167</c:v>
                </c:pt>
                <c:pt idx="320">
                  <c:v>4.0239673247913075</c:v>
                </c:pt>
                <c:pt idx="321">
                  <c:v>3.8922682784324589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0B-4881-BA77-3FC8E9911CB3}"/>
            </c:ext>
          </c:extLst>
        </c:ser>
        <c:ser>
          <c:idx val="1"/>
          <c:order val="1"/>
          <c:tx>
            <c:strRef>
              <c:f>Reallon_man!$B$38</c:f>
              <c:strCache>
                <c:ptCount val="1"/>
                <c:pt idx="0">
                  <c:v>Reallön KPI*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</c:numCache>
            </c:numRef>
          </c:cat>
          <c:val>
            <c:numRef>
              <c:f>Reallon_man!$C$38:$MF$38</c:f>
              <c:numCache>
                <c:formatCode>0.0</c:formatCode>
                <c:ptCount val="342"/>
                <c:pt idx="0">
                  <c:v>3.1979295538233417</c:v>
                </c:pt>
                <c:pt idx="1">
                  <c:v>2.755508915311657</c:v>
                </c:pt>
                <c:pt idx="2">
                  <c:v>2.6586110791054556</c:v>
                </c:pt>
                <c:pt idx="3">
                  <c:v>3.6290052631219343</c:v>
                </c:pt>
                <c:pt idx="4">
                  <c:v>3.3452774828026555</c:v>
                </c:pt>
                <c:pt idx="5">
                  <c:v>3.6912822090421491</c:v>
                </c:pt>
                <c:pt idx="6">
                  <c:v>3.7920090386611558</c:v>
                </c:pt>
                <c:pt idx="7">
                  <c:v>4.5292375724424012</c:v>
                </c:pt>
                <c:pt idx="8">
                  <c:v>5.0646631200188033</c:v>
                </c:pt>
                <c:pt idx="9">
                  <c:v>5.030661980591999</c:v>
                </c:pt>
                <c:pt idx="10">
                  <c:v>5.0574159900612248</c:v>
                </c:pt>
                <c:pt idx="11">
                  <c:v>4.9671122256106726</c:v>
                </c:pt>
                <c:pt idx="12">
                  <c:v>3.9431675956175538</c:v>
                </c:pt>
                <c:pt idx="13">
                  <c:v>3.8919549601695396</c:v>
                </c:pt>
                <c:pt idx="14">
                  <c:v>3.2430223182242521</c:v>
                </c:pt>
                <c:pt idx="15">
                  <c:v>3.2186890411823113</c:v>
                </c:pt>
                <c:pt idx="16">
                  <c:v>3.3592358658322583</c:v>
                </c:pt>
                <c:pt idx="17">
                  <c:v>2.8698422323499759</c:v>
                </c:pt>
                <c:pt idx="18">
                  <c:v>3.2931268055705409</c:v>
                </c:pt>
                <c:pt idx="19">
                  <c:v>2.3581931221802623</c:v>
                </c:pt>
                <c:pt idx="20">
                  <c:v>2.1194557560673437</c:v>
                </c:pt>
                <c:pt idx="21">
                  <c:v>2.5903152339183242</c:v>
                </c:pt>
                <c:pt idx="22">
                  <c:v>2.5091423754507178</c:v>
                </c:pt>
                <c:pt idx="23">
                  <c:v>2.0688741469743306</c:v>
                </c:pt>
                <c:pt idx="24">
                  <c:v>3.0484655594179184</c:v>
                </c:pt>
                <c:pt idx="25">
                  <c:v>2.6139581573210346</c:v>
                </c:pt>
                <c:pt idx="26">
                  <c:v>2.5362389182997589</c:v>
                </c:pt>
                <c:pt idx="27">
                  <c:v>3.3952778429333792</c:v>
                </c:pt>
                <c:pt idx="28">
                  <c:v>2.5242715257754007</c:v>
                </c:pt>
                <c:pt idx="29">
                  <c:v>3.4544432519937365</c:v>
                </c:pt>
                <c:pt idx="30">
                  <c:v>3.0396917754645276</c:v>
                </c:pt>
                <c:pt idx="31">
                  <c:v>2.8188144439319336</c:v>
                </c:pt>
                <c:pt idx="32">
                  <c:v>3.0172482134987524</c:v>
                </c:pt>
                <c:pt idx="33">
                  <c:v>2.740666605023633</c:v>
                </c:pt>
                <c:pt idx="34">
                  <c:v>2.1501309790216783</c:v>
                </c:pt>
                <c:pt idx="35">
                  <c:v>2.8331750570343344</c:v>
                </c:pt>
                <c:pt idx="36">
                  <c:v>1.9982289523318677</c:v>
                </c:pt>
                <c:pt idx="37">
                  <c:v>2.4851906203139076</c:v>
                </c:pt>
                <c:pt idx="38">
                  <c:v>2.461491592052913</c:v>
                </c:pt>
                <c:pt idx="39">
                  <c:v>1.7777403143194697</c:v>
                </c:pt>
                <c:pt idx="40">
                  <c:v>1.6598207277189356</c:v>
                </c:pt>
                <c:pt idx="41">
                  <c:v>1.66405794211376</c:v>
                </c:pt>
                <c:pt idx="42">
                  <c:v>2.0963825419755393</c:v>
                </c:pt>
                <c:pt idx="43">
                  <c:v>1.9416228468566237</c:v>
                </c:pt>
                <c:pt idx="44">
                  <c:v>1.8875790931730343</c:v>
                </c:pt>
                <c:pt idx="45">
                  <c:v>1.8821445872009752</c:v>
                </c:pt>
                <c:pt idx="46">
                  <c:v>2.0550646126617735</c:v>
                </c:pt>
                <c:pt idx="47">
                  <c:v>1.9388229704350195</c:v>
                </c:pt>
                <c:pt idx="48">
                  <c:v>1.7174538657644867</c:v>
                </c:pt>
                <c:pt idx="49">
                  <c:v>1.5674599342344449</c:v>
                </c:pt>
                <c:pt idx="50">
                  <c:v>1.7947310178391378</c:v>
                </c:pt>
                <c:pt idx="51">
                  <c:v>1.7263081907638096</c:v>
                </c:pt>
                <c:pt idx="52">
                  <c:v>2.4557548405918084</c:v>
                </c:pt>
                <c:pt idx="53">
                  <c:v>2.3158607856734754</c:v>
                </c:pt>
                <c:pt idx="54">
                  <c:v>2.0531979653077661</c:v>
                </c:pt>
                <c:pt idx="55">
                  <c:v>2.2987231065730249</c:v>
                </c:pt>
                <c:pt idx="56">
                  <c:v>2.2280983079264187</c:v>
                </c:pt>
                <c:pt idx="57">
                  <c:v>1.5959354794603242</c:v>
                </c:pt>
                <c:pt idx="58">
                  <c:v>1.866209586211018</c:v>
                </c:pt>
                <c:pt idx="59">
                  <c:v>1.7781223604715968</c:v>
                </c:pt>
                <c:pt idx="60">
                  <c:v>1.1022772651796835</c:v>
                </c:pt>
                <c:pt idx="61">
                  <c:v>0.25880059951131873</c:v>
                </c:pt>
                <c:pt idx="62">
                  <c:v>0.3715064220599813</c:v>
                </c:pt>
                <c:pt idx="63">
                  <c:v>1.1776162627026019</c:v>
                </c:pt>
                <c:pt idx="64">
                  <c:v>1.4673451289630326</c:v>
                </c:pt>
                <c:pt idx="65">
                  <c:v>1.65071722204299</c:v>
                </c:pt>
                <c:pt idx="66">
                  <c:v>1.7915352931185113</c:v>
                </c:pt>
                <c:pt idx="67">
                  <c:v>1.8796620140120166</c:v>
                </c:pt>
                <c:pt idx="68">
                  <c:v>1.7312829766585192</c:v>
                </c:pt>
                <c:pt idx="69">
                  <c:v>2.3107575134938401</c:v>
                </c:pt>
                <c:pt idx="70">
                  <c:v>2.3495812033963293</c:v>
                </c:pt>
                <c:pt idx="71">
                  <c:v>2.2381365589321369</c:v>
                </c:pt>
                <c:pt idx="72">
                  <c:v>3.1337608164423276</c:v>
                </c:pt>
                <c:pt idx="73">
                  <c:v>4.0156495593035366</c:v>
                </c:pt>
                <c:pt idx="74">
                  <c:v>3.3672332052194576</c:v>
                </c:pt>
                <c:pt idx="75">
                  <c:v>3.0998685007526845</c:v>
                </c:pt>
                <c:pt idx="76">
                  <c:v>2.9408052052829903</c:v>
                </c:pt>
                <c:pt idx="77">
                  <c:v>2.9418526627547323</c:v>
                </c:pt>
                <c:pt idx="78">
                  <c:v>2.6595520888207513</c:v>
                </c:pt>
                <c:pt idx="79">
                  <c:v>2.6783515326191134</c:v>
                </c:pt>
                <c:pt idx="80">
                  <c:v>2.6897520374954436</c:v>
                </c:pt>
                <c:pt idx="81">
                  <c:v>2.4788292221544275</c:v>
                </c:pt>
                <c:pt idx="82">
                  <c:v>2.5705725420751424</c:v>
                </c:pt>
                <c:pt idx="83">
                  <c:v>2.5271165746904778</c:v>
                </c:pt>
                <c:pt idx="84">
                  <c:v>3.1168674211743128</c:v>
                </c:pt>
                <c:pt idx="85">
                  <c:v>2.4712086075430402</c:v>
                </c:pt>
                <c:pt idx="86">
                  <c:v>3.4733906557345806</c:v>
                </c:pt>
                <c:pt idx="87">
                  <c:v>2.7793668622803267</c:v>
                </c:pt>
                <c:pt idx="88">
                  <c:v>2.6739756800226906</c:v>
                </c:pt>
                <c:pt idx="89">
                  <c:v>2.5090479535973085</c:v>
                </c:pt>
                <c:pt idx="90">
                  <c:v>2.7418724464028772</c:v>
                </c:pt>
                <c:pt idx="91">
                  <c:v>2.243058944802987</c:v>
                </c:pt>
                <c:pt idx="92">
                  <c:v>2.479626378016194</c:v>
                </c:pt>
                <c:pt idx="93">
                  <c:v>2.7072456173308006</c:v>
                </c:pt>
                <c:pt idx="94">
                  <c:v>2.3608334014520551</c:v>
                </c:pt>
                <c:pt idx="95">
                  <c:v>2.3563495548762505</c:v>
                </c:pt>
                <c:pt idx="96">
                  <c:v>2.2141211438252095</c:v>
                </c:pt>
                <c:pt idx="97">
                  <c:v>2.2428486803179584</c:v>
                </c:pt>
                <c:pt idx="98">
                  <c:v>1.4994802040490969</c:v>
                </c:pt>
                <c:pt idx="99">
                  <c:v>1.8818705830505649</c:v>
                </c:pt>
                <c:pt idx="100">
                  <c:v>1.7115029413921246</c:v>
                </c:pt>
                <c:pt idx="101">
                  <c:v>1.7861364537352005</c:v>
                </c:pt>
                <c:pt idx="102">
                  <c:v>1.4665198761014011</c:v>
                </c:pt>
                <c:pt idx="103">
                  <c:v>1.6185352921138878</c:v>
                </c:pt>
                <c:pt idx="104">
                  <c:v>1.6198267345250312</c:v>
                </c:pt>
                <c:pt idx="105">
                  <c:v>1.6290841845037187</c:v>
                </c:pt>
                <c:pt idx="106">
                  <c:v>1.3464775790492056</c:v>
                </c:pt>
                <c:pt idx="107">
                  <c:v>1.3588838566229606</c:v>
                </c:pt>
                <c:pt idx="108">
                  <c:v>1.0057404112895103</c:v>
                </c:pt>
                <c:pt idx="109">
                  <c:v>1.0131614955331094</c:v>
                </c:pt>
                <c:pt idx="110">
                  <c:v>0.9795386015468277</c:v>
                </c:pt>
                <c:pt idx="111">
                  <c:v>1.1585823369151673</c:v>
                </c:pt>
                <c:pt idx="112">
                  <c:v>1.6162143659224886</c:v>
                </c:pt>
                <c:pt idx="113">
                  <c:v>1.4226085277469287</c:v>
                </c:pt>
                <c:pt idx="114">
                  <c:v>1.3316943272499095</c:v>
                </c:pt>
                <c:pt idx="115">
                  <c:v>1.5907423575322106</c:v>
                </c:pt>
                <c:pt idx="116">
                  <c:v>1.3257007152226143</c:v>
                </c:pt>
                <c:pt idx="117">
                  <c:v>0.88722941137951494</c:v>
                </c:pt>
                <c:pt idx="118">
                  <c:v>0.38995788492644046</c:v>
                </c:pt>
                <c:pt idx="119">
                  <c:v>0.43674516139461383</c:v>
                </c:pt>
                <c:pt idx="120">
                  <c:v>1.2219343665904816</c:v>
                </c:pt>
                <c:pt idx="121">
                  <c:v>1.2156653897031005</c:v>
                </c:pt>
                <c:pt idx="122">
                  <c:v>1.4069392400748031</c:v>
                </c:pt>
                <c:pt idx="123">
                  <c:v>1.0162365479815509</c:v>
                </c:pt>
                <c:pt idx="124">
                  <c:v>0.57718942801020834</c:v>
                </c:pt>
                <c:pt idx="125">
                  <c:v>0.48960108937201063</c:v>
                </c:pt>
                <c:pt idx="126">
                  <c:v>0.33647888203952458</c:v>
                </c:pt>
                <c:pt idx="127">
                  <c:v>0.42275859750057609</c:v>
                </c:pt>
                <c:pt idx="128">
                  <c:v>0.13509576159383485</c:v>
                </c:pt>
                <c:pt idx="129">
                  <c:v>0.48334448086913184</c:v>
                </c:pt>
                <c:pt idx="130">
                  <c:v>2.1774624991257294</c:v>
                </c:pt>
                <c:pt idx="131">
                  <c:v>3.4841891744255795</c:v>
                </c:pt>
                <c:pt idx="132">
                  <c:v>2.2929614696871936</c:v>
                </c:pt>
                <c:pt idx="133">
                  <c:v>2.6626875884274108</c:v>
                </c:pt>
                <c:pt idx="134">
                  <c:v>2.9056867590180717</c:v>
                </c:pt>
                <c:pt idx="135">
                  <c:v>3.6724229725129898</c:v>
                </c:pt>
                <c:pt idx="136">
                  <c:v>4.4611131076741639</c:v>
                </c:pt>
                <c:pt idx="137">
                  <c:v>4.2216056903691541</c:v>
                </c:pt>
                <c:pt idx="138">
                  <c:v>4.7768423943980141</c:v>
                </c:pt>
                <c:pt idx="139">
                  <c:v>4.5958225713452485</c:v>
                </c:pt>
                <c:pt idx="140">
                  <c:v>5.297496151308505</c:v>
                </c:pt>
                <c:pt idx="141">
                  <c:v>5.183923446132594</c:v>
                </c:pt>
                <c:pt idx="142">
                  <c:v>4.2409999033750179</c:v>
                </c:pt>
                <c:pt idx="143">
                  <c:v>2.6925094492591355</c:v>
                </c:pt>
                <c:pt idx="144">
                  <c:v>3.1910903314059884</c:v>
                </c:pt>
                <c:pt idx="145">
                  <c:v>2.5121910617419325</c:v>
                </c:pt>
                <c:pt idx="146">
                  <c:v>2.3759234996934624</c:v>
                </c:pt>
                <c:pt idx="147">
                  <c:v>1.8918445522479299</c:v>
                </c:pt>
                <c:pt idx="148">
                  <c:v>1.1426514558716971</c:v>
                </c:pt>
                <c:pt idx="149">
                  <c:v>1.3727698874406933</c:v>
                </c:pt>
                <c:pt idx="150">
                  <c:v>1.1411719589218166</c:v>
                </c:pt>
                <c:pt idx="151">
                  <c:v>1.1688167276539287</c:v>
                </c:pt>
                <c:pt idx="152">
                  <c:v>0.7867116673022454</c:v>
                </c:pt>
                <c:pt idx="153">
                  <c:v>0.89512624328111379</c:v>
                </c:pt>
                <c:pt idx="154">
                  <c:v>0.43189646619167155</c:v>
                </c:pt>
                <c:pt idx="155">
                  <c:v>-7.576901328270047E-3</c:v>
                </c:pt>
                <c:pt idx="156">
                  <c:v>-0.27082940181417259</c:v>
                </c:pt>
                <c:pt idx="157">
                  <c:v>-0.13123183179674536</c:v>
                </c:pt>
                <c:pt idx="158">
                  <c:v>-0.69196468711794834</c:v>
                </c:pt>
                <c:pt idx="159">
                  <c:v>-0.98546182079035605</c:v>
                </c:pt>
                <c:pt idx="160">
                  <c:v>-1.2749024691138264</c:v>
                </c:pt>
                <c:pt idx="161">
                  <c:v>-0.48094207657131749</c:v>
                </c:pt>
                <c:pt idx="162">
                  <c:v>-0.72766486667494723</c:v>
                </c:pt>
                <c:pt idx="163">
                  <c:v>-0.83944405082121021</c:v>
                </c:pt>
                <c:pt idx="164">
                  <c:v>-0.73253927597520496</c:v>
                </c:pt>
                <c:pt idx="165">
                  <c:v>-0.3784501279905168</c:v>
                </c:pt>
                <c:pt idx="166">
                  <c:v>-0.22804800281717652</c:v>
                </c:pt>
                <c:pt idx="167">
                  <c:v>0.22202805706675388</c:v>
                </c:pt>
                <c:pt idx="168">
                  <c:v>0.51356495836542049</c:v>
                </c:pt>
                <c:pt idx="169">
                  <c:v>0.80702871393678022</c:v>
                </c:pt>
                <c:pt idx="170">
                  <c:v>1.4475880313432983</c:v>
                </c:pt>
                <c:pt idx="171">
                  <c:v>1.9677552025659453</c:v>
                </c:pt>
                <c:pt idx="172">
                  <c:v>2.44810143521177</c:v>
                </c:pt>
                <c:pt idx="173">
                  <c:v>2.1043481213284565</c:v>
                </c:pt>
                <c:pt idx="174">
                  <c:v>2.328542183614053</c:v>
                </c:pt>
                <c:pt idx="175">
                  <c:v>2.1931614747591577</c:v>
                </c:pt>
                <c:pt idx="176">
                  <c:v>2.6499159920621609</c:v>
                </c:pt>
                <c:pt idx="177">
                  <c:v>2.5199560056092176</c:v>
                </c:pt>
                <c:pt idx="178">
                  <c:v>2.9896514425440013</c:v>
                </c:pt>
                <c:pt idx="179">
                  <c:v>3.3109856470739114</c:v>
                </c:pt>
                <c:pt idx="180">
                  <c:v>2.6823162999186914</c:v>
                </c:pt>
                <c:pt idx="181">
                  <c:v>2.5782615297768725</c:v>
                </c:pt>
                <c:pt idx="182">
                  <c:v>2.5695979348075886</c:v>
                </c:pt>
                <c:pt idx="183">
                  <c:v>2.7189801427627143</c:v>
                </c:pt>
                <c:pt idx="184">
                  <c:v>2.5800373273076422</c:v>
                </c:pt>
                <c:pt idx="185">
                  <c:v>2.6718513916939153</c:v>
                </c:pt>
                <c:pt idx="186">
                  <c:v>2.3522822200863356</c:v>
                </c:pt>
                <c:pt idx="187">
                  <c:v>2.3832798477540447</c:v>
                </c:pt>
                <c:pt idx="188">
                  <c:v>2.3313395965415538</c:v>
                </c:pt>
                <c:pt idx="189">
                  <c:v>2.5415619335605362</c:v>
                </c:pt>
                <c:pt idx="190">
                  <c:v>2.4318855591843906</c:v>
                </c:pt>
                <c:pt idx="191">
                  <c:v>2.280575234100136</c:v>
                </c:pt>
                <c:pt idx="192">
                  <c:v>3.2856321395108772</c:v>
                </c:pt>
                <c:pt idx="193">
                  <c:v>3.203699975867667</c:v>
                </c:pt>
                <c:pt idx="194">
                  <c:v>3.3539981256278248</c:v>
                </c:pt>
                <c:pt idx="195">
                  <c:v>3.0375293954743041</c:v>
                </c:pt>
                <c:pt idx="196">
                  <c:v>3.1250508759048063</c:v>
                </c:pt>
                <c:pt idx="197">
                  <c:v>2.5177937003681246</c:v>
                </c:pt>
                <c:pt idx="198">
                  <c:v>2.7782733560385013</c:v>
                </c:pt>
                <c:pt idx="199">
                  <c:v>2.9428675027082942</c:v>
                </c:pt>
                <c:pt idx="200">
                  <c:v>3.0502584544720741</c:v>
                </c:pt>
                <c:pt idx="201">
                  <c:v>2.7929106645074198</c:v>
                </c:pt>
                <c:pt idx="202">
                  <c:v>2.8567782423542338</c:v>
                </c:pt>
                <c:pt idx="203">
                  <c:v>2.8047484753994487</c:v>
                </c:pt>
                <c:pt idx="204">
                  <c:v>2.5088227581470344</c:v>
                </c:pt>
                <c:pt idx="205">
                  <c:v>2.1567269089622898</c:v>
                </c:pt>
                <c:pt idx="206">
                  <c:v>2.1058700365253924</c:v>
                </c:pt>
                <c:pt idx="207">
                  <c:v>2.7108805875582251</c:v>
                </c:pt>
                <c:pt idx="208">
                  <c:v>2.5336850340133075</c:v>
                </c:pt>
                <c:pt idx="209">
                  <c:v>2.6592471996482665</c:v>
                </c:pt>
                <c:pt idx="210">
                  <c:v>2.4138762926718247</c:v>
                </c:pt>
                <c:pt idx="211">
                  <c:v>2.6541685587374846</c:v>
                </c:pt>
                <c:pt idx="212">
                  <c:v>2.3837055945828736</c:v>
                </c:pt>
                <c:pt idx="213">
                  <c:v>2.5321767743641224</c:v>
                </c:pt>
                <c:pt idx="214">
                  <c:v>2.4682641701954235</c:v>
                </c:pt>
                <c:pt idx="215">
                  <c:v>2.4581945160369796</c:v>
                </c:pt>
                <c:pt idx="216">
                  <c:v>1.7334986061394706</c:v>
                </c:pt>
                <c:pt idx="217">
                  <c:v>2.0397308503149469</c:v>
                </c:pt>
                <c:pt idx="218">
                  <c:v>1.6791600657961241</c:v>
                </c:pt>
                <c:pt idx="219">
                  <c:v>1.0596339404167587</c:v>
                </c:pt>
                <c:pt idx="220">
                  <c:v>1.3723906965798329</c:v>
                </c:pt>
                <c:pt idx="221">
                  <c:v>1.4904467557220746</c:v>
                </c:pt>
                <c:pt idx="222">
                  <c:v>1.6755550152004437</c:v>
                </c:pt>
                <c:pt idx="223">
                  <c:v>1.3051525999437432</c:v>
                </c:pt>
                <c:pt idx="224">
                  <c:v>1.5368474238103285</c:v>
                </c:pt>
                <c:pt idx="225">
                  <c:v>1.3738560389272876</c:v>
                </c:pt>
                <c:pt idx="226">
                  <c:v>1.2359719005334573</c:v>
                </c:pt>
                <c:pt idx="227">
                  <c:v>0.61254441434974716</c:v>
                </c:pt>
                <c:pt idx="228">
                  <c:v>0.80657305937020496</c:v>
                </c:pt>
                <c:pt idx="229">
                  <c:v>0.64446744439847192</c:v>
                </c:pt>
                <c:pt idx="230">
                  <c:v>0.99400658453563029</c:v>
                </c:pt>
                <c:pt idx="231">
                  <c:v>0.81316859590222723</c:v>
                </c:pt>
                <c:pt idx="232">
                  <c:v>0.74682458437073684</c:v>
                </c:pt>
                <c:pt idx="233">
                  <c:v>0.60502996608005777</c:v>
                </c:pt>
                <c:pt idx="234">
                  <c:v>5.9465414855188303E-2</c:v>
                </c:pt>
                <c:pt idx="235">
                  <c:v>5.4901596665288821E-2</c:v>
                </c:pt>
                <c:pt idx="236">
                  <c:v>0.29202136843101911</c:v>
                </c:pt>
                <c:pt idx="237">
                  <c:v>0.50778745940937497</c:v>
                </c:pt>
                <c:pt idx="238">
                  <c:v>0.24404692443211351</c:v>
                </c:pt>
                <c:pt idx="239">
                  <c:v>0.69155135221113673</c:v>
                </c:pt>
                <c:pt idx="240">
                  <c:v>0.84681636895830126</c:v>
                </c:pt>
                <c:pt idx="241">
                  <c:v>0.8731038492088441</c:v>
                </c:pt>
                <c:pt idx="242">
                  <c:v>0.85509179828159887</c:v>
                </c:pt>
                <c:pt idx="243">
                  <c:v>0.62330215678600176</c:v>
                </c:pt>
                <c:pt idx="244">
                  <c:v>0.70893125415282165</c:v>
                </c:pt>
                <c:pt idx="245">
                  <c:v>0.64595957200746756</c:v>
                </c:pt>
                <c:pt idx="246">
                  <c:v>0.49242813543168173</c:v>
                </c:pt>
                <c:pt idx="247">
                  <c:v>0.47293482342308391</c:v>
                </c:pt>
                <c:pt idx="248">
                  <c:v>0.23017593059171615</c:v>
                </c:pt>
                <c:pt idx="249">
                  <c:v>0.25392352528134721</c:v>
                </c:pt>
                <c:pt idx="250">
                  <c:v>0.60071842784706275</c:v>
                </c:pt>
                <c:pt idx="251">
                  <c:v>0.59569651613359076</c:v>
                </c:pt>
                <c:pt idx="252">
                  <c:v>0.6715478292591408</c:v>
                </c:pt>
                <c:pt idx="253">
                  <c:v>0.53639956787048071</c:v>
                </c:pt>
                <c:pt idx="254">
                  <c:v>0.5</c:v>
                </c:pt>
                <c:pt idx="255">
                  <c:v>0.39999999999999991</c:v>
                </c:pt>
                <c:pt idx="256">
                  <c:v>0.39999999999999991</c:v>
                </c:pt>
                <c:pt idx="257">
                  <c:v>0.90000000000000013</c:v>
                </c:pt>
                <c:pt idx="258">
                  <c:v>1.0000000000000002</c:v>
                </c:pt>
                <c:pt idx="259">
                  <c:v>1.2000000000000002</c:v>
                </c:pt>
                <c:pt idx="260">
                  <c:v>1</c:v>
                </c:pt>
                <c:pt idx="261">
                  <c:v>1</c:v>
                </c:pt>
                <c:pt idx="262">
                  <c:v>0.8</c:v>
                </c:pt>
                <c:pt idx="263">
                  <c:v>0.8</c:v>
                </c:pt>
                <c:pt idx="264">
                  <c:v>1.8</c:v>
                </c:pt>
                <c:pt idx="265">
                  <c:v>2</c:v>
                </c:pt>
                <c:pt idx="266">
                  <c:v>2.1999999999999997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0.8</c:v>
                </c:pt>
                <c:pt idx="270">
                  <c:v>1.1000000000000001</c:v>
                </c:pt>
                <c:pt idx="271">
                  <c:v>1</c:v>
                </c:pt>
                <c:pt idx="272">
                  <c:v>1.2999999999999998</c:v>
                </c:pt>
                <c:pt idx="273">
                  <c:v>1.4</c:v>
                </c:pt>
                <c:pt idx="274">
                  <c:v>2.0999999999999996</c:v>
                </c:pt>
                <c:pt idx="275">
                  <c:v>1.7999999999999998</c:v>
                </c:pt>
                <c:pt idx="276">
                  <c:v>0.79999999999999982</c:v>
                </c:pt>
                <c:pt idx="277">
                  <c:v>1.3000000000000003</c:v>
                </c:pt>
                <c:pt idx="278">
                  <c:v>0.8</c:v>
                </c:pt>
                <c:pt idx="279">
                  <c:v>0.69999999999999973</c:v>
                </c:pt>
                <c:pt idx="280">
                  <c:v>1.0999999999999999</c:v>
                </c:pt>
                <c:pt idx="281">
                  <c:v>1.7</c:v>
                </c:pt>
                <c:pt idx="282">
                  <c:v>1.5</c:v>
                </c:pt>
                <c:pt idx="283">
                  <c:v>0.60000000000000009</c:v>
                </c:pt>
                <c:pt idx="284">
                  <c:v>0.29999999999999982</c:v>
                </c:pt>
                <c:pt idx="285">
                  <c:v>0</c:v>
                </c:pt>
                <c:pt idx="286">
                  <c:v>-1.0999999999999996</c:v>
                </c:pt>
                <c:pt idx="287">
                  <c:v>-2</c:v>
                </c:pt>
                <c:pt idx="288">
                  <c:v>-1.7000000000000002</c:v>
                </c:pt>
                <c:pt idx="289">
                  <c:v>-2.4</c:v>
                </c:pt>
                <c:pt idx="290">
                  <c:v>-3.8</c:v>
                </c:pt>
                <c:pt idx="291">
                  <c:v>-3.6000000000000005</c:v>
                </c:pt>
                <c:pt idx="292">
                  <c:v>-4.4000000000000004</c:v>
                </c:pt>
                <c:pt idx="293">
                  <c:v>-5.6999999999999993</c:v>
                </c:pt>
                <c:pt idx="294">
                  <c:v>-5.4</c:v>
                </c:pt>
                <c:pt idx="295">
                  <c:v>-6.8000000000000007</c:v>
                </c:pt>
                <c:pt idx="296">
                  <c:v>-8</c:v>
                </c:pt>
                <c:pt idx="297">
                  <c:v>-7.9</c:v>
                </c:pt>
                <c:pt idx="298">
                  <c:v>-8.5</c:v>
                </c:pt>
                <c:pt idx="299">
                  <c:v>-9.1000000000000014</c:v>
                </c:pt>
                <c:pt idx="300">
                  <c:v>-8.8999999999999986</c:v>
                </c:pt>
                <c:pt idx="301">
                  <c:v>-9.1</c:v>
                </c:pt>
                <c:pt idx="302">
                  <c:v>-7.6</c:v>
                </c:pt>
                <c:pt idx="303">
                  <c:v>-7</c:v>
                </c:pt>
                <c:pt idx="304">
                  <c:v>-5.7999999999999989</c:v>
                </c:pt>
                <c:pt idx="305">
                  <c:v>-5.5000000000000009</c:v>
                </c:pt>
                <c:pt idx="306">
                  <c:v>-5.3000000000000007</c:v>
                </c:pt>
                <c:pt idx="307">
                  <c:v>-3.5</c:v>
                </c:pt>
                <c:pt idx="308">
                  <c:v>-2.2999999999999998</c:v>
                </c:pt>
                <c:pt idx="309">
                  <c:v>-2.2999999999999998</c:v>
                </c:pt>
                <c:pt idx="310">
                  <c:v>-1.5</c:v>
                </c:pt>
                <c:pt idx="311">
                  <c:v>-0.10000000000000053</c:v>
                </c:pt>
                <c:pt idx="312">
                  <c:v>-1.1000000000000005</c:v>
                </c:pt>
                <c:pt idx="313">
                  <c:v>-0.29999999999999982</c:v>
                </c:pt>
                <c:pt idx="314">
                  <c:v>0.5</c:v>
                </c:pt>
                <c:pt idx="315">
                  <c:v>0.39999999999999991</c:v>
                </c:pt>
                <c:pt idx="316">
                  <c:v>0</c:v>
                </c:pt>
                <c:pt idx="317">
                  <c:v>1.4</c:v>
                </c:pt>
                <c:pt idx="318">
                  <c:v>1.4999999999999996</c:v>
                </c:pt>
                <c:pt idx="319">
                  <c:v>2</c:v>
                </c:pt>
                <c:pt idx="320">
                  <c:v>2.4</c:v>
                </c:pt>
                <c:pt idx="321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A0B-4881-BA77-3FC8E991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5664"/>
        <c:axId val="251587200"/>
      </c:lineChart>
      <c:dateAx>
        <c:axId val="2515856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;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251587200"/>
        <c:crosses val="autoZero"/>
        <c:auto val="1"/>
        <c:lblOffset val="100"/>
        <c:baseTimeUnit val="months"/>
        <c:majorUnit val="12"/>
        <c:majorTimeUnit val="months"/>
      </c:dateAx>
      <c:valAx>
        <c:axId val="251587200"/>
        <c:scaling>
          <c:orientation val="minMax"/>
          <c:max val="14"/>
          <c:min val="-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25158566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3.8542334549088564E-2"/>
          <c:y val="0.89958259259259254"/>
          <c:w val="0.89999995565693369"/>
          <c:h val="7.502185185185185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405949256337E-2"/>
          <c:y val="5.1400554097404488E-2"/>
          <c:w val="0.86502843394575679"/>
          <c:h val="0.65902357058926819"/>
        </c:manualLayout>
      </c:layout>
      <c:lineChart>
        <c:grouping val="standard"/>
        <c:varyColors val="0"/>
        <c:ser>
          <c:idx val="0"/>
          <c:order val="0"/>
          <c:tx>
            <c:strRef>
              <c:f>Reallon_ar!$A$38</c:f>
              <c:strCache>
                <c:ptCount val="1"/>
                <c:pt idx="0">
                  <c:v>Reallön KPI (index 1995 = 100)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Reallon_ar!$B$37:$BM$37</c:f>
              <c:numCache>
                <c:formatCode>yy</c:formatCode>
                <c:ptCount val="64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Reallon_ar!$B$38:$BM$38</c:f>
              <c:numCache>
                <c:formatCode>0.0</c:formatCode>
                <c:ptCount val="64"/>
                <c:pt idx="0">
                  <c:v>59.320741509094475</c:v>
                </c:pt>
                <c:pt idx="1">
                  <c:v>62.204894125410881</c:v>
                </c:pt>
                <c:pt idx="2">
                  <c:v>65.309650164552707</c:v>
                </c:pt>
                <c:pt idx="3">
                  <c:v>68.075047351520325</c:v>
                </c:pt>
                <c:pt idx="4">
                  <c:v>70.754797143672704</c:v>
                </c:pt>
                <c:pt idx="5">
                  <c:v>73.739160008458995</c:v>
                </c:pt>
                <c:pt idx="6">
                  <c:v>75.987659518076526</c:v>
                </c:pt>
                <c:pt idx="7">
                  <c:v>79.393779346142736</c:v>
                </c:pt>
                <c:pt idx="8">
                  <c:v>82.903353666634558</c:v>
                </c:pt>
                <c:pt idx="9">
                  <c:v>86.298264755698114</c:v>
                </c:pt>
                <c:pt idx="10">
                  <c:v>88.167207260640367</c:v>
                </c:pt>
                <c:pt idx="11">
                  <c:v>90.356808612609314</c:v>
                </c:pt>
                <c:pt idx="12">
                  <c:v>93.252929073047682</c:v>
                </c:pt>
                <c:pt idx="13">
                  <c:v>94.134445437421093</c:v>
                </c:pt>
                <c:pt idx="14">
                  <c:v>94.387059392265854</c:v>
                </c:pt>
                <c:pt idx="15">
                  <c:v>98.76204919994656</c:v>
                </c:pt>
                <c:pt idx="16">
                  <c:v>101.5553088322927</c:v>
                </c:pt>
                <c:pt idx="17">
                  <c:v>100.7190270872606</c:v>
                </c:pt>
                <c:pt idx="18">
                  <c:v>101.54797259804272</c:v>
                </c:pt>
                <c:pt idx="19">
                  <c:v>104.35975909029926</c:v>
                </c:pt>
                <c:pt idx="20">
                  <c:v>100.46500170638637</c:v>
                </c:pt>
                <c:pt idx="21">
                  <c:v>97.776375434136938</c:v>
                </c:pt>
                <c:pt idx="22">
                  <c:v>95.714418534384009</c:v>
                </c:pt>
                <c:pt idx="23">
                  <c:v>93.630803471221597</c:v>
                </c:pt>
                <c:pt idx="24">
                  <c:v>93.509475143880138</c:v>
                </c:pt>
                <c:pt idx="25">
                  <c:v>93.622693284596409</c:v>
                </c:pt>
                <c:pt idx="26">
                  <c:v>97.538607930805526</c:v>
                </c:pt>
                <c:pt idx="27">
                  <c:v>99.607523599555719</c:v>
                </c:pt>
                <c:pt idx="28">
                  <c:v>100.24760218628505</c:v>
                </c:pt>
                <c:pt idx="29">
                  <c:v>103.41212626882846</c:v>
                </c:pt>
                <c:pt idx="30">
                  <c:v>102.87805983797557</c:v>
                </c:pt>
                <c:pt idx="31">
                  <c:v>99.362307427576923</c:v>
                </c:pt>
                <c:pt idx="32">
                  <c:v>100.63825662722098</c:v>
                </c:pt>
                <c:pt idx="33">
                  <c:v>98.85873377042175</c:v>
                </c:pt>
                <c:pt idx="34">
                  <c:v>99.140509765806755</c:v>
                </c:pt>
                <c:pt idx="35">
                  <c:v>100</c:v>
                </c:pt>
                <c:pt idx="36">
                  <c:v>105.4281483892797</c:v>
                </c:pt>
                <c:pt idx="37">
                  <c:v>109.49700749138955</c:v>
                </c:pt>
                <c:pt idx="38">
                  <c:v>113.86270341769689</c:v>
                </c:pt>
                <c:pt idx="39">
                  <c:v>117.21232411107741</c:v>
                </c:pt>
                <c:pt idx="40">
                  <c:v>120.52044681849421</c:v>
                </c:pt>
                <c:pt idx="41">
                  <c:v>122.85937533847245</c:v>
                </c:pt>
                <c:pt idx="42">
                  <c:v>125.20423692798491</c:v>
                </c:pt>
                <c:pt idx="43">
                  <c:v>127.08044251535151</c:v>
                </c:pt>
                <c:pt idx="44">
                  <c:v>130.78403710526919</c:v>
                </c:pt>
                <c:pt idx="45">
                  <c:v>134.2464208386167</c:v>
                </c:pt>
                <c:pt idx="46">
                  <c:v>136.49527304844747</c:v>
                </c:pt>
                <c:pt idx="47">
                  <c:v>137.95958104692338</c:v>
                </c:pt>
                <c:pt idx="48">
                  <c:v>139.07976365578762</c:v>
                </c:pt>
                <c:pt idx="49">
                  <c:v>144.55400878631571</c:v>
                </c:pt>
                <c:pt idx="50">
                  <c:v>146.56683753142624</c:v>
                </c:pt>
                <c:pt idx="51">
                  <c:v>145.79346080017061</c:v>
                </c:pt>
                <c:pt idx="52">
                  <c:v>148.83772833820453</c:v>
                </c:pt>
                <c:pt idx="53">
                  <c:v>152.57547143490117</c:v>
                </c:pt>
                <c:pt idx="54">
                  <c:v>157.12901544922323</c:v>
                </c:pt>
                <c:pt idx="55">
                  <c:v>161.00478726965872</c:v>
                </c:pt>
                <c:pt idx="56">
                  <c:v>163.2787292691784</c:v>
                </c:pt>
                <c:pt idx="57">
                  <c:v>164.14219794935164</c:v>
                </c:pt>
                <c:pt idx="58">
                  <c:v>165.10806969487732</c:v>
                </c:pt>
                <c:pt idx="59">
                  <c:v>166.37057420734988</c:v>
                </c:pt>
                <c:pt idx="60">
                  <c:v>169.05248869495327</c:v>
                </c:pt>
                <c:pt idx="61">
                  <c:v>169.84933396885745</c:v>
                </c:pt>
                <c:pt idx="62">
                  <c:v>161.06849738146897</c:v>
                </c:pt>
                <c:pt idx="63">
                  <c:v>153.81749386866551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C3-48A2-BFDF-522C7E6B8F04}"/>
            </c:ext>
          </c:extLst>
        </c:ser>
        <c:ser>
          <c:idx val="1"/>
          <c:order val="1"/>
          <c:tx>
            <c:strRef>
              <c:f>Reallon_ar!$A$39</c:f>
              <c:strCache>
                <c:ptCount val="1"/>
                <c:pt idx="0">
                  <c:v>Reallön KPIF (index 1995 = 100)</c:v>
                </c:pt>
              </c:strCache>
            </c:strRef>
          </c:tx>
          <c:spPr>
            <a:ln w="317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Reallon_ar!$B$37:$BM$37</c:f>
              <c:numCache>
                <c:formatCode>yy</c:formatCode>
                <c:ptCount val="64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Reallon_ar!$B$39:$BM$39</c:f>
              <c:numCache>
                <c:formatCode>0.0</c:formatCode>
                <c:ptCount val="64"/>
                <c:pt idx="20">
                  <c:v>102.43868950048413</c:v>
                </c:pt>
                <c:pt idx="21">
                  <c:v>100.0990687371502</c:v>
                </c:pt>
                <c:pt idx="22">
                  <c:v>96.970117622884047</c:v>
                </c:pt>
                <c:pt idx="23">
                  <c:v>93.833522867864346</c:v>
                </c:pt>
                <c:pt idx="24">
                  <c:v>93.366258921454843</c:v>
                </c:pt>
                <c:pt idx="25">
                  <c:v>93.767496581244373</c:v>
                </c:pt>
                <c:pt idx="26">
                  <c:v>97.16746306033528</c:v>
                </c:pt>
                <c:pt idx="27">
                  <c:v>99.028908712832134</c:v>
                </c:pt>
                <c:pt idx="28">
                  <c:v>100.00548812740966</c:v>
                </c:pt>
                <c:pt idx="29">
                  <c:v>103.24967180432142</c:v>
                </c:pt>
                <c:pt idx="30">
                  <c:v>103.19328203271883</c:v>
                </c:pt>
                <c:pt idx="31">
                  <c:v>99.703198453915718</c:v>
                </c:pt>
                <c:pt idx="32">
                  <c:v>101.31006993105281</c:v>
                </c:pt>
                <c:pt idx="33">
                  <c:v>99.239994350976573</c:v>
                </c:pt>
                <c:pt idx="34">
                  <c:v>99.327507856064898</c:v>
                </c:pt>
                <c:pt idx="35">
                  <c:v>100</c:v>
                </c:pt>
                <c:pt idx="36">
                  <c:v>104.6581685939956</c:v>
                </c:pt>
                <c:pt idx="37">
                  <c:v>107.51441333786416</c:v>
                </c:pt>
                <c:pt idx="38">
                  <c:v>110.4829213259158</c:v>
                </c:pt>
                <c:pt idx="39">
                  <c:v>112.72273043442354</c:v>
                </c:pt>
                <c:pt idx="40">
                  <c:v>115.74309321860625</c:v>
                </c:pt>
                <c:pt idx="41">
                  <c:v>117.92998511332632</c:v>
                </c:pt>
                <c:pt idx="42">
                  <c:v>120.12885955393537</c:v>
                </c:pt>
                <c:pt idx="43">
                  <c:v>121.26804892459904</c:v>
                </c:pt>
                <c:pt idx="44">
                  <c:v>123.90418110018237</c:v>
                </c:pt>
                <c:pt idx="45">
                  <c:v>126.35903782708478</c:v>
                </c:pt>
                <c:pt idx="46">
                  <c:v>128.41367820049814</c:v>
                </c:pt>
                <c:pt idx="47">
                  <c:v>130.71711734799871</c:v>
                </c:pt>
                <c:pt idx="48">
                  <c:v>132.72908522336269</c:v>
                </c:pt>
                <c:pt idx="49">
                  <c:v>134.95466684333363</c:v>
                </c:pt>
                <c:pt idx="50">
                  <c:v>135.73805345189726</c:v>
                </c:pt>
                <c:pt idx="51">
                  <c:v>137.11188439214135</c:v>
                </c:pt>
                <c:pt idx="52">
                  <c:v>139.88945936891179</c:v>
                </c:pt>
                <c:pt idx="53">
                  <c:v>142.12128977898641</c:v>
                </c:pt>
                <c:pt idx="54">
                  <c:v>145.41035065001421</c:v>
                </c:pt>
                <c:pt idx="55">
                  <c:v>147.66170987309437</c:v>
                </c:pt>
                <c:pt idx="56">
                  <c:v>149.08482086471128</c:v>
                </c:pt>
                <c:pt idx="57">
                  <c:v>149.63257173652374</c:v>
                </c:pt>
                <c:pt idx="58">
                  <c:v>150.28516357553923</c:v>
                </c:pt>
                <c:pt idx="59">
                  <c:v>151.53833496613777</c:v>
                </c:pt>
                <c:pt idx="60">
                  <c:v>154.02472432989899</c:v>
                </c:pt>
                <c:pt idx="61">
                  <c:v>154.37793465330418</c:v>
                </c:pt>
                <c:pt idx="62">
                  <c:v>147.27480190054831</c:v>
                </c:pt>
                <c:pt idx="63">
                  <c:v>144.07438146009198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3-48A2-BFDF-522C7E6B8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648968"/>
        <c:axId val="1"/>
      </c:lineChart>
      <c:dateAx>
        <c:axId val="723648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ajorTimeUnit val="years"/>
        <c:minorUnit val="1"/>
      </c:dateAx>
      <c:valAx>
        <c:axId val="1"/>
        <c:scaling>
          <c:orientation val="minMax"/>
          <c:max val="180"/>
          <c:min val="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72364896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83698079081301568"/>
          <c:w val="1"/>
          <c:h val="0.136500300870128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98222317746639E-2"/>
          <c:y val="2.4574210821315685E-2"/>
          <c:w val="0.8903389545495547"/>
          <c:h val="0.8037329088363454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Reallon_ar!$A$30</c:f>
              <c:strCache>
                <c:ptCount val="1"/>
                <c:pt idx="0">
                  <c:v>Reallön (KPI)**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Reallon_ar!$B$30:$CL$30</c:f>
              <c:numCache>
                <c:formatCode>0.0</c:formatCode>
                <c:ptCount val="89"/>
                <c:pt idx="0">
                  <c:v>3.08</c:v>
                </c:pt>
                <c:pt idx="1">
                  <c:v>4.984276729559749</c:v>
                </c:pt>
                <c:pt idx="2">
                  <c:v>5.2055214723926406</c:v>
                </c:pt>
                <c:pt idx="3">
                  <c:v>4.3588235294117528</c:v>
                </c:pt>
                <c:pt idx="4">
                  <c:v>4.0714285714285747</c:v>
                </c:pt>
                <c:pt idx="5">
                  <c:v>4.4276243093922671</c:v>
                </c:pt>
                <c:pt idx="6">
                  <c:v>3.2578947368421058</c:v>
                </c:pt>
                <c:pt idx="7">
                  <c:v>4.6591133004926153</c:v>
                </c:pt>
                <c:pt idx="8">
                  <c:v>4.5042654028436049</c:v>
                </c:pt>
                <c:pt idx="9">
                  <c:v>4.2093023255814037</c:v>
                </c:pt>
                <c:pt idx="10">
                  <c:v>2.3126696832579201</c:v>
                </c:pt>
                <c:pt idx="11">
                  <c:v>2.67288135593218</c:v>
                </c:pt>
                <c:pt idx="12">
                  <c:v>3.3944881889763669</c:v>
                </c:pt>
                <c:pt idx="13">
                  <c:v>1.0085501858736068</c:v>
                </c:pt>
                <c:pt idx="14">
                  <c:v>0.29547038327527808</c:v>
                </c:pt>
                <c:pt idx="15">
                  <c:v>5.0898734177215115</c:v>
                </c:pt>
                <c:pt idx="16">
                  <c:v>3.1135446685878954</c:v>
                </c:pt>
                <c:pt idx="17">
                  <c:v>-0.91832460732984522</c:v>
                </c:pt>
                <c:pt idx="18">
                  <c:v>0.90610328638495297</c:v>
                </c:pt>
                <c:pt idx="19">
                  <c:v>2.9637526652451918</c:v>
                </c:pt>
                <c:pt idx="20">
                  <c:v>-4.2450199203187129</c:v>
                </c:pt>
                <c:pt idx="21">
                  <c:v>-3</c:v>
                </c:pt>
                <c:pt idx="22">
                  <c:v>-2.29</c:v>
                </c:pt>
                <c:pt idx="23">
                  <c:v>-2.3699999999999992</c:v>
                </c:pt>
                <c:pt idx="24">
                  <c:v>-0.13999999999999879</c:v>
                </c:pt>
                <c:pt idx="25">
                  <c:v>0.12999999999999989</c:v>
                </c:pt>
                <c:pt idx="26">
                  <c:v>4.3599999999999994</c:v>
                </c:pt>
                <c:pt idx="27">
                  <c:v>2.21</c:v>
                </c:pt>
                <c:pt idx="28">
                  <c:v>0.67999999999999972</c:v>
                </c:pt>
                <c:pt idx="29">
                  <c:v>3.3600000000000003</c:v>
                </c:pt>
                <c:pt idx="30">
                  <c:v>-0.56999999999999851</c:v>
                </c:pt>
                <c:pt idx="31">
                  <c:v>-3.7399999999999993</c:v>
                </c:pt>
                <c:pt idx="32">
                  <c:v>1.3147677278751755</c:v>
                </c:pt>
                <c:pt idx="33">
                  <c:v>-1.8518757548409579</c:v>
                </c:pt>
                <c:pt idx="34">
                  <c:v>0.29117833549372163</c:v>
                </c:pt>
                <c:pt idx="35">
                  <c:v>0.88823720605361522</c:v>
                </c:pt>
                <c:pt idx="36">
                  <c:v>5.4572794004706688</c:v>
                </c:pt>
                <c:pt idx="37">
                  <c:v>3.8848205075302209</c:v>
                </c:pt>
                <c:pt idx="38">
                  <c:v>3.9765595358827852</c:v>
                </c:pt>
                <c:pt idx="39">
                  <c:v>2.9554182877947812</c:v>
                </c:pt>
                <c:pt idx="40">
                  <c:v>2.8476985274763376</c:v>
                </c:pt>
                <c:pt idx="41">
                  <c:v>1.9873455667628179</c:v>
                </c:pt>
                <c:pt idx="42">
                  <c:v>1.9498212867347759</c:v>
                </c:pt>
                <c:pt idx="43">
                  <c:v>1.5274348716725745</c:v>
                </c:pt>
                <c:pt idx="44">
                  <c:v>2.9252786623009204</c:v>
                </c:pt>
                <c:pt idx="45">
                  <c:v>2.6594036269361192</c:v>
                </c:pt>
                <c:pt idx="46">
                  <c:v>1.697940627440528</c:v>
                </c:pt>
                <c:pt idx="47">
                  <c:v>1.0964929663882708</c:v>
                </c:pt>
                <c:pt idx="48">
                  <c:v>0.83991114520143828</c:v>
                </c:pt>
                <c:pt idx="49">
                  <c:v>3.9170059586256247</c:v>
                </c:pt>
                <c:pt idx="50">
                  <c:v>1.4085514125353507</c:v>
                </c:pt>
                <c:pt idx="51">
                  <c:v>-0.54328754620138886</c:v>
                </c:pt>
                <c:pt idx="52">
                  <c:v>2.1067166007011813</c:v>
                </c:pt>
                <c:pt idx="53">
                  <c:v>2.5101640847912017</c:v>
                </c:pt>
                <c:pt idx="54">
                  <c:v>2.9791284090194647</c:v>
                </c:pt>
                <c:pt idx="55">
                  <c:v>2.4654682026202686</c:v>
                </c:pt>
                <c:pt idx="56">
                  <c:v>1.4262323589778512</c:v>
                </c:pt>
                <c:pt idx="57">
                  <c:v>0.53832036255512072</c:v>
                </c:pt>
                <c:pt idx="58">
                  <c:v>0.59992352984195985</c:v>
                </c:pt>
                <c:pt idx="59">
                  <c:v>0.77830654774658314</c:v>
                </c:pt>
                <c:pt idx="60">
                  <c:v>1.6200628381707722</c:v>
                </c:pt>
                <c:pt idx="61">
                  <c:v>0.48154388871975584</c:v>
                </c:pt>
                <c:pt idx="62">
                  <c:v>-5.6008672417700049</c:v>
                </c:pt>
                <c:pt idx="63">
                  <c:v>-4.8904865545913125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43-44F8-977F-7DA58607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648571192"/>
        <c:axId val="1"/>
      </c:barChart>
      <c:lineChart>
        <c:grouping val="standard"/>
        <c:varyColors val="0"/>
        <c:ser>
          <c:idx val="0"/>
          <c:order val="0"/>
          <c:tx>
            <c:strRef>
              <c:f>Reallon_ar!$A$28</c:f>
              <c:strCache>
                <c:ptCount val="1"/>
                <c:pt idx="0">
                  <c:v>Nominallön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Reallon_ar!$B$28:$CL$28</c:f>
              <c:numCache>
                <c:formatCode>0.0</c:formatCode>
                <c:ptCount val="89"/>
                <c:pt idx="0">
                  <c:v>7</c:v>
                </c:pt>
                <c:pt idx="1">
                  <c:v>7.5</c:v>
                </c:pt>
                <c:pt idx="2">
                  <c:v>9.5</c:v>
                </c:pt>
                <c:pt idx="3">
                  <c:v>7.3</c:v>
                </c:pt>
                <c:pt idx="4">
                  <c:v>7.5</c:v>
                </c:pt>
                <c:pt idx="5">
                  <c:v>9.4</c:v>
                </c:pt>
                <c:pt idx="6">
                  <c:v>10.1</c:v>
                </c:pt>
                <c:pt idx="7">
                  <c:v>8.6</c:v>
                </c:pt>
                <c:pt idx="8">
                  <c:v>6.4</c:v>
                </c:pt>
                <c:pt idx="9">
                  <c:v>7</c:v>
                </c:pt>
                <c:pt idx="10">
                  <c:v>9.1</c:v>
                </c:pt>
                <c:pt idx="11">
                  <c:v>10.3</c:v>
                </c:pt>
                <c:pt idx="12">
                  <c:v>9.3000000000000007</c:v>
                </c:pt>
                <c:pt idx="13">
                  <c:v>7.7</c:v>
                </c:pt>
                <c:pt idx="14">
                  <c:v>10.4</c:v>
                </c:pt>
                <c:pt idx="15">
                  <c:v>14.9</c:v>
                </c:pt>
                <c:pt idx="16">
                  <c:v>13.2</c:v>
                </c:pt>
                <c:pt idx="17">
                  <c:v>10.6</c:v>
                </c:pt>
                <c:pt idx="18">
                  <c:v>11</c:v>
                </c:pt>
                <c:pt idx="19">
                  <c:v>10</c:v>
                </c:pt>
                <c:pt idx="20">
                  <c:v>9.5</c:v>
                </c:pt>
                <c:pt idx="21">
                  <c:v>9.1</c:v>
                </c:pt>
                <c:pt idx="22">
                  <c:v>6.3</c:v>
                </c:pt>
                <c:pt idx="23">
                  <c:v>6.5</c:v>
                </c:pt>
                <c:pt idx="24">
                  <c:v>7.9</c:v>
                </c:pt>
                <c:pt idx="25">
                  <c:v>7.5</c:v>
                </c:pt>
                <c:pt idx="26">
                  <c:v>8.6</c:v>
                </c:pt>
                <c:pt idx="27">
                  <c:v>6.4</c:v>
                </c:pt>
                <c:pt idx="28">
                  <c:v>6.5</c:v>
                </c:pt>
                <c:pt idx="29">
                  <c:v>9.8000000000000007</c:v>
                </c:pt>
                <c:pt idx="30">
                  <c:v>9.8000000000000007</c:v>
                </c:pt>
                <c:pt idx="31">
                  <c:v>5.7</c:v>
                </c:pt>
                <c:pt idx="32">
                  <c:v>3.7</c:v>
                </c:pt>
                <c:pt idx="33">
                  <c:v>2.8781909286682299</c:v>
                </c:pt>
                <c:pt idx="34">
                  <c:v>2.44864391007774</c:v>
                </c:pt>
                <c:pt idx="35">
                  <c:v>3.3446536931689099</c:v>
                </c:pt>
                <c:pt idx="36">
                  <c:v>5.9939451122721099</c:v>
                </c:pt>
                <c:pt idx="37">
                  <c:v>4.5443475777194804</c:v>
                </c:pt>
                <c:pt idx="38">
                  <c:v>3.7135491568727401</c:v>
                </c:pt>
                <c:pt idx="39">
                  <c:v>3.4181114647937498</c:v>
                </c:pt>
                <c:pt idx="40">
                  <c:v>3.7464233616089899</c:v>
                </c:pt>
                <c:pt idx="41">
                  <c:v>4.3914052219240496</c:v>
                </c:pt>
                <c:pt idx="42">
                  <c:v>4.1110005995397803</c:v>
                </c:pt>
                <c:pt idx="43">
                  <c:v>3.45726540446696</c:v>
                </c:pt>
                <c:pt idx="44">
                  <c:v>3.2995766208081601</c:v>
                </c:pt>
                <c:pt idx="45">
                  <c:v>3.1126085311870502</c:v>
                </c:pt>
                <c:pt idx="46">
                  <c:v>3.0574034831690402</c:v>
                </c:pt>
                <c:pt idx="47">
                  <c:v>3.3059372900158501</c:v>
                </c:pt>
                <c:pt idx="48">
                  <c:v>4.2817864177691103</c:v>
                </c:pt>
                <c:pt idx="49">
                  <c:v>3.4332406127743069</c:v>
                </c:pt>
                <c:pt idx="50">
                  <c:v>2.565569245380463</c:v>
                </c:pt>
                <c:pt idx="51">
                  <c:v>2.4180950488801836</c:v>
                </c:pt>
                <c:pt idx="52">
                  <c:v>2.9997886793015835</c:v>
                </c:pt>
                <c:pt idx="53">
                  <c:v>2.4654340086806106</c:v>
                </c:pt>
                <c:pt idx="54">
                  <c:v>2.8007003629968921</c:v>
                </c:pt>
                <c:pt idx="55">
                  <c:v>2.4188734202578561</c:v>
                </c:pt>
                <c:pt idx="56">
                  <c:v>2.4095633334872288</c:v>
                </c:pt>
                <c:pt idx="57">
                  <c:v>2.3327070681440132</c:v>
                </c:pt>
                <c:pt idx="58">
                  <c:v>2.5521415608187348</c:v>
                </c:pt>
                <c:pt idx="59">
                  <c:v>2.5638371813365266</c:v>
                </c:pt>
                <c:pt idx="60">
                  <c:v>2.119458282847817</c:v>
                </c:pt>
                <c:pt idx="61">
                  <c:v>2.6421457895976532</c:v>
                </c:pt>
                <c:pt idx="62">
                  <c:v>2.737735942001879</c:v>
                </c:pt>
                <c:pt idx="63">
                  <c:v>3.7432107566040886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43-44F8-977F-7DA586078A90}"/>
            </c:ext>
          </c:extLst>
        </c:ser>
        <c:ser>
          <c:idx val="1"/>
          <c:order val="1"/>
          <c:tx>
            <c:strRef>
              <c:f>Reallon_ar!$A$29</c:f>
              <c:strCache>
                <c:ptCount val="1"/>
                <c:pt idx="0">
                  <c:v>KPI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Reallon_ar!$B$29:$CL$29</c:f>
              <c:numCache>
                <c:formatCode>0.0</c:formatCode>
                <c:ptCount val="89"/>
                <c:pt idx="0">
                  <c:v>3.92</c:v>
                </c:pt>
                <c:pt idx="1">
                  <c:v>2.515723270440251</c:v>
                </c:pt>
                <c:pt idx="2">
                  <c:v>4.2944785276073594</c:v>
                </c:pt>
                <c:pt idx="3">
                  <c:v>2.941176470588247</c:v>
                </c:pt>
                <c:pt idx="4">
                  <c:v>3.4285714285714253</c:v>
                </c:pt>
                <c:pt idx="5">
                  <c:v>4.9723756906077332</c:v>
                </c:pt>
                <c:pt idx="6">
                  <c:v>6.8421052631578938</c:v>
                </c:pt>
                <c:pt idx="7">
                  <c:v>3.9408866995073843</c:v>
                </c:pt>
                <c:pt idx="8">
                  <c:v>1.8957345971563955</c:v>
                </c:pt>
                <c:pt idx="9">
                  <c:v>2.7906976744185963</c:v>
                </c:pt>
                <c:pt idx="10">
                  <c:v>6.7873303167420795</c:v>
                </c:pt>
                <c:pt idx="11">
                  <c:v>7.6271186440678207</c:v>
                </c:pt>
                <c:pt idx="12">
                  <c:v>5.9055118110236338</c:v>
                </c:pt>
                <c:pt idx="13">
                  <c:v>6.6914498141263934</c:v>
                </c:pt>
                <c:pt idx="14">
                  <c:v>10.104529616724722</c:v>
                </c:pt>
                <c:pt idx="15">
                  <c:v>9.8101265822784889</c:v>
                </c:pt>
                <c:pt idx="16">
                  <c:v>10.086455331412104</c:v>
                </c:pt>
                <c:pt idx="17">
                  <c:v>11.518324607329845</c:v>
                </c:pt>
                <c:pt idx="18">
                  <c:v>10.093896713615047</c:v>
                </c:pt>
                <c:pt idx="19">
                  <c:v>7.0362473347548082</c:v>
                </c:pt>
                <c:pt idx="20">
                  <c:v>13.745019920318713</c:v>
                </c:pt>
                <c:pt idx="21">
                  <c:v>12.1</c:v>
                </c:pt>
                <c:pt idx="22">
                  <c:v>8.59</c:v>
                </c:pt>
                <c:pt idx="23">
                  <c:v>8.8699999999999992</c:v>
                </c:pt>
                <c:pt idx="24">
                  <c:v>8.0399999999999991</c:v>
                </c:pt>
                <c:pt idx="25">
                  <c:v>7.37</c:v>
                </c:pt>
                <c:pt idx="26">
                  <c:v>4.24</c:v>
                </c:pt>
                <c:pt idx="27">
                  <c:v>4.1900000000000004</c:v>
                </c:pt>
                <c:pt idx="28">
                  <c:v>5.82</c:v>
                </c:pt>
                <c:pt idx="29">
                  <c:v>6.44</c:v>
                </c:pt>
                <c:pt idx="30">
                  <c:v>10.37</c:v>
                </c:pt>
                <c:pt idx="31">
                  <c:v>9.44</c:v>
                </c:pt>
                <c:pt idx="32">
                  <c:v>2.3852322721248247</c:v>
                </c:pt>
                <c:pt idx="33">
                  <c:v>4.7300666835091878</c:v>
                </c:pt>
                <c:pt idx="34">
                  <c:v>2.1574655745840183</c:v>
                </c:pt>
                <c:pt idx="35">
                  <c:v>2.4564164871152947</c:v>
                </c:pt>
                <c:pt idx="36">
                  <c:v>0.53666571180144096</c:v>
                </c:pt>
                <c:pt idx="37">
                  <c:v>0.6595270701892596</c:v>
                </c:pt>
                <c:pt idx="38">
                  <c:v>-0.26301037901004526</c:v>
                </c:pt>
                <c:pt idx="39">
                  <c:v>0.46269317699896845</c:v>
                </c:pt>
                <c:pt idx="40">
                  <c:v>0.89872483413265258</c:v>
                </c:pt>
                <c:pt idx="41">
                  <c:v>2.4040596551612317</c:v>
                </c:pt>
                <c:pt idx="42">
                  <c:v>2.1611793128050043</c:v>
                </c:pt>
                <c:pt idx="43">
                  <c:v>1.9298305327943854</c:v>
                </c:pt>
                <c:pt idx="44">
                  <c:v>0.37429795850723957</c:v>
                </c:pt>
                <c:pt idx="45">
                  <c:v>0.45320490425093118</c:v>
                </c:pt>
                <c:pt idx="46">
                  <c:v>1.3594628557285122</c:v>
                </c:pt>
                <c:pt idx="47">
                  <c:v>2.2094443236275794</c:v>
                </c:pt>
                <c:pt idx="48">
                  <c:v>3.441875272567672</c:v>
                </c:pt>
                <c:pt idx="49">
                  <c:v>-0.48376534585131786</c:v>
                </c:pt>
                <c:pt idx="50">
                  <c:v>1.1570178328451124</c:v>
                </c:pt>
                <c:pt idx="51">
                  <c:v>2.9613825950815724</c:v>
                </c:pt>
                <c:pt idx="52">
                  <c:v>0.89307207860040227</c:v>
                </c:pt>
                <c:pt idx="53">
                  <c:v>-4.473007611059121E-2</c:v>
                </c:pt>
                <c:pt idx="54">
                  <c:v>-0.17842804602257273</c:v>
                </c:pt>
                <c:pt idx="55">
                  <c:v>-4.6594782362412622E-2</c:v>
                </c:pt>
                <c:pt idx="56">
                  <c:v>0.98333097450937768</c:v>
                </c:pt>
                <c:pt idx="57">
                  <c:v>1.7943867055888925</c:v>
                </c:pt>
                <c:pt idx="58">
                  <c:v>1.9522180309767749</c:v>
                </c:pt>
                <c:pt idx="59">
                  <c:v>1.7855306335899435</c:v>
                </c:pt>
                <c:pt idx="60">
                  <c:v>0.49939544467704489</c:v>
                </c:pt>
                <c:pt idx="61">
                  <c:v>2.1606019008778974</c:v>
                </c:pt>
                <c:pt idx="62">
                  <c:v>8.3386031837718839</c:v>
                </c:pt>
                <c:pt idx="63">
                  <c:v>8.6336973111954016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43-44F8-977F-7DA58607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71192"/>
        <c:axId val="1"/>
      </c:lineChart>
      <c:dateAx>
        <c:axId val="64857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0"/>
        <c:lblOffset val="100"/>
        <c:baseTimeUnit val="years"/>
        <c:majorUnit val="5"/>
        <c:majorTimeUnit val="years"/>
        <c:minorUnit val="2"/>
      </c:dateAx>
      <c:valAx>
        <c:axId val="1"/>
        <c:scaling>
          <c:orientation val="minMax"/>
          <c:max val="20"/>
          <c:min val="-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648571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981328401565463"/>
          <c:y val="0.89844451443569551"/>
          <c:w val="0.7205473515098868"/>
          <c:h val="0.10120230971128608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69333333333338E-2"/>
          <c:y val="2.4574155280258889E-2"/>
          <c:w val="0.92993955555555552"/>
          <c:h val="0.8037329088363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Reallon_ar!$A$35:$U$35</c:f>
              <c:strCache>
                <c:ptCount val="21"/>
                <c:pt idx="0">
                  <c:v>Reallön (KPIF)**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</c:numCache>
            </c:numRef>
          </c:cat>
          <c:val>
            <c:numRef>
              <c:f>Reallon_ar!$V$35:$CL$35</c:f>
              <c:numCache>
                <c:formatCode>0.0</c:formatCode>
                <c:ptCount val="69"/>
                <c:pt idx="1">
                  <c:v>-2.5500000000000007</c:v>
                </c:pt>
                <c:pt idx="2">
                  <c:v>-3.4300000000000006</c:v>
                </c:pt>
                <c:pt idx="3">
                  <c:v>-3.5600000000000005</c:v>
                </c:pt>
                <c:pt idx="4">
                  <c:v>-0.53999999999999915</c:v>
                </c:pt>
                <c:pt idx="5">
                  <c:v>0.45999999999999996</c:v>
                </c:pt>
                <c:pt idx="6">
                  <c:v>3.8</c:v>
                </c:pt>
                <c:pt idx="7">
                  <c:v>2</c:v>
                </c:pt>
                <c:pt idx="8">
                  <c:v>1.04</c:v>
                </c:pt>
                <c:pt idx="9">
                  <c:v>3.4500000000000011</c:v>
                </c:pt>
                <c:pt idx="10">
                  <c:v>-5.9999999999998721E-2</c:v>
                </c:pt>
                <c:pt idx="11">
                  <c:v>-3.7</c:v>
                </c:pt>
                <c:pt idx="12">
                  <c:v>1.644777980042051</c:v>
                </c:pt>
                <c:pt idx="13">
                  <c:v>-2.1459657687068261</c:v>
                </c:pt>
                <c:pt idx="14">
                  <c:v>9.0263413566246342E-2</c:v>
                </c:pt>
                <c:pt idx="15">
                  <c:v>0.69498467726350066</c:v>
                </c:pt>
                <c:pt idx="16">
                  <c:v>4.7176218818719429</c:v>
                </c:pt>
                <c:pt idx="17">
                  <c:v>2.7773415117065623</c:v>
                </c:pt>
                <c:pt idx="18">
                  <c:v>2.7866252579722843</c:v>
                </c:pt>
                <c:pt idx="19">
                  <c:v>2.054925631687651</c:v>
                </c:pt>
                <c:pt idx="20">
                  <c:v>2.7073048369429253</c:v>
                </c:pt>
                <c:pt idx="21">
                  <c:v>1.9358326700277559</c:v>
                </c:pt>
                <c:pt idx="22">
                  <c:v>1.9056787773946717</c:v>
                </c:pt>
                <c:pt idx="23">
                  <c:v>0.9718752640275401</c:v>
                </c:pt>
                <c:pt idx="24">
                  <c:v>2.1977574544806862</c:v>
                </c:pt>
                <c:pt idx="25">
                  <c:v>2.003233682640321</c:v>
                </c:pt>
                <c:pt idx="26">
                  <c:v>1.6489357282100687</c:v>
                </c:pt>
                <c:pt idx="27">
                  <c:v>1.8204114728873606</c:v>
                </c:pt>
                <c:pt idx="28">
                  <c:v>1.5807507744443208</c:v>
                </c:pt>
                <c:pt idx="29">
                  <c:v>1.7057514540720162</c:v>
                </c:pt>
                <c:pt idx="30">
                  <c:v>0.59193786416728367</c:v>
                </c:pt>
                <c:pt idx="31">
                  <c:v>1.0262067977753999</c:v>
                </c:pt>
                <c:pt idx="32">
                  <c:v>2.0451121688432834</c:v>
                </c:pt>
                <c:pt idx="33">
                  <c:v>1.6090866608211769</c:v>
                </c:pt>
                <c:pt idx="34">
                  <c:v>2.3252661145972775</c:v>
                </c:pt>
                <c:pt idx="35">
                  <c:v>1.5615536044540512</c:v>
                </c:pt>
                <c:pt idx="36">
                  <c:v>0.9775654850792983</c:v>
                </c:pt>
                <c:pt idx="37">
                  <c:v>0.37460312859025247</c:v>
                </c:pt>
                <c:pt idx="38">
                  <c:v>0.44531801452585151</c:v>
                </c:pt>
                <c:pt idx="39">
                  <c:v>0.84816865972809441</c:v>
                </c:pt>
                <c:pt idx="40">
                  <c:v>1.6484933572333369</c:v>
                </c:pt>
                <c:pt idx="41">
                  <c:v>0.23484098029143219</c:v>
                </c:pt>
                <c:pt idx="42">
                  <c:v>-4.9550891781637549</c:v>
                </c:pt>
                <c:pt idx="43">
                  <c:v>-2.3045172146442474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50-448D-BA5A-8A83793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648571192"/>
        <c:axId val="1"/>
      </c:barChart>
      <c:lineChart>
        <c:grouping val="standard"/>
        <c:varyColors val="0"/>
        <c:ser>
          <c:idx val="1"/>
          <c:order val="1"/>
          <c:tx>
            <c:strRef>
              <c:f>Reallon_ar!$A$33:$U$33</c:f>
              <c:strCache>
                <c:ptCount val="21"/>
                <c:pt idx="0">
                  <c:v>Nominallön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</c:numCache>
            </c:numRef>
          </c:cat>
          <c:val>
            <c:numRef>
              <c:f>Reallon_ar!$V$33:$CL$33</c:f>
              <c:numCache>
                <c:formatCode>0.0</c:formatCode>
                <c:ptCount val="69"/>
                <c:pt idx="0">
                  <c:v>9.5</c:v>
                </c:pt>
                <c:pt idx="1">
                  <c:v>9.1</c:v>
                </c:pt>
                <c:pt idx="2">
                  <c:v>6.3</c:v>
                </c:pt>
                <c:pt idx="3">
                  <c:v>6.5</c:v>
                </c:pt>
                <c:pt idx="4">
                  <c:v>7.9</c:v>
                </c:pt>
                <c:pt idx="5">
                  <c:v>7.5</c:v>
                </c:pt>
                <c:pt idx="6">
                  <c:v>8.6</c:v>
                </c:pt>
                <c:pt idx="7">
                  <c:v>6.4</c:v>
                </c:pt>
                <c:pt idx="8">
                  <c:v>6.5</c:v>
                </c:pt>
                <c:pt idx="9">
                  <c:v>9.8000000000000007</c:v>
                </c:pt>
                <c:pt idx="10">
                  <c:v>9.8000000000000007</c:v>
                </c:pt>
                <c:pt idx="11">
                  <c:v>5.7</c:v>
                </c:pt>
                <c:pt idx="12">
                  <c:v>3.7</c:v>
                </c:pt>
                <c:pt idx="13">
                  <c:v>2.8781909286682299</c:v>
                </c:pt>
                <c:pt idx="14">
                  <c:v>2.44864391007774</c:v>
                </c:pt>
                <c:pt idx="15">
                  <c:v>3.3446536931689099</c:v>
                </c:pt>
                <c:pt idx="16">
                  <c:v>5.9939451122721099</c:v>
                </c:pt>
                <c:pt idx="17">
                  <c:v>4.5443475777194804</c:v>
                </c:pt>
                <c:pt idx="18">
                  <c:v>3.7135491568727401</c:v>
                </c:pt>
                <c:pt idx="19">
                  <c:v>3.4181114647937498</c:v>
                </c:pt>
                <c:pt idx="20">
                  <c:v>3.7464233616089899</c:v>
                </c:pt>
                <c:pt idx="21">
                  <c:v>4.3914052219240496</c:v>
                </c:pt>
                <c:pt idx="22">
                  <c:v>4.1110005995397803</c:v>
                </c:pt>
                <c:pt idx="23">
                  <c:v>3.45726540446696</c:v>
                </c:pt>
                <c:pt idx="24">
                  <c:v>3.2995766208081601</c:v>
                </c:pt>
                <c:pt idx="25">
                  <c:v>3.1126085311870502</c:v>
                </c:pt>
                <c:pt idx="26">
                  <c:v>3.0574034831690402</c:v>
                </c:pt>
                <c:pt idx="27">
                  <c:v>3.3059372900158501</c:v>
                </c:pt>
                <c:pt idx="28">
                  <c:v>4.2817864177691103</c:v>
                </c:pt>
                <c:pt idx="29">
                  <c:v>3.4332406127743069</c:v>
                </c:pt>
                <c:pt idx="30">
                  <c:v>2.565569245380463</c:v>
                </c:pt>
                <c:pt idx="31">
                  <c:v>2.4180950488801836</c:v>
                </c:pt>
                <c:pt idx="32">
                  <c:v>2.9997886793015835</c:v>
                </c:pt>
                <c:pt idx="33">
                  <c:v>2.4654340086806106</c:v>
                </c:pt>
                <c:pt idx="34">
                  <c:v>2.8007003629968921</c:v>
                </c:pt>
                <c:pt idx="35">
                  <c:v>2.4188734202578561</c:v>
                </c:pt>
                <c:pt idx="36">
                  <c:v>2.4095633334872288</c:v>
                </c:pt>
                <c:pt idx="37">
                  <c:v>2.3327070681440132</c:v>
                </c:pt>
                <c:pt idx="38">
                  <c:v>2.5521415608187348</c:v>
                </c:pt>
                <c:pt idx="39">
                  <c:v>2.5638371813365266</c:v>
                </c:pt>
                <c:pt idx="40">
                  <c:v>2.119458282847817</c:v>
                </c:pt>
                <c:pt idx="41">
                  <c:v>2.6421457895976532</c:v>
                </c:pt>
                <c:pt idx="42">
                  <c:v>2.737735942001879</c:v>
                </c:pt>
                <c:pt idx="43">
                  <c:v>3.7432107566040886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50-448D-BA5A-8A837938F8C6}"/>
            </c:ext>
          </c:extLst>
        </c:ser>
        <c:ser>
          <c:idx val="2"/>
          <c:order val="2"/>
          <c:tx>
            <c:strRef>
              <c:f>Reallon_ar!$A$34:$U$34</c:f>
              <c:strCache>
                <c:ptCount val="21"/>
                <c:pt idx="0">
                  <c:v>KPIF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</c:numCache>
            </c:numRef>
          </c:cat>
          <c:val>
            <c:numRef>
              <c:f>Reallon_ar!$V$34:$CL$34</c:f>
              <c:numCache>
                <c:formatCode>0.0</c:formatCode>
                <c:ptCount val="69"/>
                <c:pt idx="1">
                  <c:v>11.65</c:v>
                </c:pt>
                <c:pt idx="2">
                  <c:v>9.73</c:v>
                </c:pt>
                <c:pt idx="3">
                  <c:v>10.06</c:v>
                </c:pt>
                <c:pt idx="4">
                  <c:v>8.44</c:v>
                </c:pt>
                <c:pt idx="5">
                  <c:v>7.04</c:v>
                </c:pt>
                <c:pt idx="6">
                  <c:v>4.8</c:v>
                </c:pt>
                <c:pt idx="7">
                  <c:v>4.4000000000000004</c:v>
                </c:pt>
                <c:pt idx="8">
                  <c:v>5.46</c:v>
                </c:pt>
                <c:pt idx="9">
                  <c:v>6.35</c:v>
                </c:pt>
                <c:pt idx="10">
                  <c:v>9.86</c:v>
                </c:pt>
                <c:pt idx="11">
                  <c:v>9.4</c:v>
                </c:pt>
                <c:pt idx="12">
                  <c:v>2.0552220199579492</c:v>
                </c:pt>
                <c:pt idx="13">
                  <c:v>5.024156697375056</c:v>
                </c:pt>
                <c:pt idx="14">
                  <c:v>2.3583804965114936</c:v>
                </c:pt>
                <c:pt idx="15">
                  <c:v>2.6496690159054093</c:v>
                </c:pt>
                <c:pt idx="16">
                  <c:v>1.276323230400167</c:v>
                </c:pt>
                <c:pt idx="17">
                  <c:v>1.7670060660129179</c:v>
                </c:pt>
                <c:pt idx="18">
                  <c:v>0.92692389890045579</c:v>
                </c:pt>
                <c:pt idx="19">
                  <c:v>1.3631858331060989</c:v>
                </c:pt>
                <c:pt idx="20">
                  <c:v>1.0391185246660644</c:v>
                </c:pt>
                <c:pt idx="21">
                  <c:v>2.4555725518962936</c:v>
                </c:pt>
                <c:pt idx="22">
                  <c:v>2.2053218221451085</c:v>
                </c:pt>
                <c:pt idx="23">
                  <c:v>2.4853901404394199</c:v>
                </c:pt>
                <c:pt idx="24">
                  <c:v>1.1018191663274741</c:v>
                </c:pt>
                <c:pt idx="25">
                  <c:v>1.1093748485467292</c:v>
                </c:pt>
                <c:pt idx="26">
                  <c:v>1.4084677549589715</c:v>
                </c:pt>
                <c:pt idx="27">
                  <c:v>1.4855258171284895</c:v>
                </c:pt>
                <c:pt idx="28">
                  <c:v>2.7010356433247895</c:v>
                </c:pt>
                <c:pt idx="29">
                  <c:v>1.7274891587022907</c:v>
                </c:pt>
                <c:pt idx="30">
                  <c:v>1.9736313812131794</c:v>
                </c:pt>
                <c:pt idx="31">
                  <c:v>1.3918882511047836</c:v>
                </c:pt>
                <c:pt idx="32">
                  <c:v>0.95467651045830026</c:v>
                </c:pt>
                <c:pt idx="33">
                  <c:v>0.85634734785943378</c:v>
                </c:pt>
                <c:pt idx="34">
                  <c:v>0.47543424839961435</c:v>
                </c:pt>
                <c:pt idx="35">
                  <c:v>0.85731981580380501</c:v>
                </c:pt>
                <c:pt idx="36">
                  <c:v>1.4319978484079305</c:v>
                </c:pt>
                <c:pt idx="37">
                  <c:v>1.9581039395537607</c:v>
                </c:pt>
                <c:pt idx="38">
                  <c:v>2.1068235462928833</c:v>
                </c:pt>
                <c:pt idx="39">
                  <c:v>1.7156685216084322</c:v>
                </c:pt>
                <c:pt idx="40">
                  <c:v>0.47096492561448006</c:v>
                </c:pt>
                <c:pt idx="41">
                  <c:v>2.407304809306221</c:v>
                </c:pt>
                <c:pt idx="42">
                  <c:v>7.6928251201656339</c:v>
                </c:pt>
                <c:pt idx="43">
                  <c:v>6.0477279712483361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0-448D-BA5A-8A83793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71192"/>
        <c:axId val="1"/>
      </c:lineChart>
      <c:dateAx>
        <c:axId val="64857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ajorTimeUnit val="years"/>
        <c:minorUnit val="2"/>
      </c:dateAx>
      <c:valAx>
        <c:axId val="1"/>
        <c:scaling>
          <c:orientation val="minMax"/>
          <c:max val="15"/>
          <c:min val="-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64857119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6981328401565463"/>
          <c:y val="0.89844451443569551"/>
          <c:w val="0.7205473515098868"/>
          <c:h val="0.10120230971128608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422413</xdr:colOff>
      <xdr:row>18</xdr:row>
      <xdr:rowOff>86374</xdr:rowOff>
    </xdr:from>
    <xdr:to>
      <xdr:col>1</xdr:col>
      <xdr:colOff>4381500</xdr:colOff>
      <xdr:row>33</xdr:row>
      <xdr:rowOff>16565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513521</xdr:colOff>
      <xdr:row>42</xdr:row>
      <xdr:rowOff>82826</xdr:rowOff>
    </xdr:from>
    <xdr:to>
      <xdr:col>1</xdr:col>
      <xdr:colOff>4381499</xdr:colOff>
      <xdr:row>56</xdr:row>
      <xdr:rowOff>115826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450057</xdr:colOff>
      <xdr:row>88</xdr:row>
      <xdr:rowOff>135728</xdr:rowOff>
    </xdr:from>
    <xdr:to>
      <xdr:col>0</xdr:col>
      <xdr:colOff>4963611</xdr:colOff>
      <xdr:row>106</xdr:row>
      <xdr:rowOff>112181</xdr:rowOff>
    </xdr:to>
    <xdr:graphicFrame macro="">
      <xdr:nvGraphicFramePr>
        <xdr:cNvPr id="4" name="Diagram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417363</xdr:colOff>
      <xdr:row>47</xdr:row>
      <xdr:rowOff>23078</xdr:rowOff>
    </xdr:from>
    <xdr:to>
      <xdr:col>0</xdr:col>
      <xdr:colOff>4907198</xdr:colOff>
      <xdr:row>64</xdr:row>
      <xdr:rowOff>50015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395082</xdr:colOff>
      <xdr:row>68</xdr:row>
      <xdr:rowOff>2900</xdr:rowOff>
    </xdr:from>
    <xdr:to>
      <xdr:col>0</xdr:col>
      <xdr:colOff>4893614</xdr:colOff>
      <xdr:row>85</xdr:row>
      <xdr:rowOff>29837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edlingsinstitutet_ny">
  <a:themeElements>
    <a:clrScheme name="MedlingsInstitutet_ny">
      <a:dk1>
        <a:sysClr val="windowText" lastClr="000000"/>
      </a:dk1>
      <a:lt1>
        <a:sysClr val="window" lastClr="FFFFFF"/>
      </a:lt1>
      <a:dk2>
        <a:srgbClr val="E8EBED"/>
      </a:dk2>
      <a:lt2>
        <a:srgbClr val="384F5B"/>
      </a:lt2>
      <a:accent1>
        <a:srgbClr val="E0C49B"/>
      </a:accent1>
      <a:accent2>
        <a:srgbClr val="30404C"/>
      </a:accent2>
      <a:accent3>
        <a:srgbClr val="C9C3C3"/>
      </a:accent3>
      <a:accent4>
        <a:srgbClr val="5B2F2F"/>
      </a:accent4>
      <a:accent5>
        <a:srgbClr val="C5D8D8"/>
      </a:accent5>
      <a:accent6>
        <a:srgbClr val="3B605B"/>
      </a:accent6>
      <a:hlink>
        <a:srgbClr val="04709B"/>
      </a:hlink>
      <a:folHlink>
        <a:srgbClr val="4F9B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NI60"/>
  <sheetViews>
    <sheetView showGridLines="0" tabSelected="1" zoomScale="85" zoomScaleNormal="85" workbookViewId="0">
      <pane xSplit="2" ySplit="3" topLeftCell="KT4" activePane="bottomRight" state="frozen"/>
      <selection activeCell="IU34" sqref="IU34"/>
      <selection pane="topRight" activeCell="IU34" sqref="IU34"/>
      <selection pane="bottomLeft" activeCell="IU34" sqref="IU34"/>
      <selection pane="bottomRight" activeCell="KV19" sqref="KV19"/>
    </sheetView>
  </sheetViews>
  <sheetFormatPr defaultRowHeight="15" x14ac:dyDescent="0.25"/>
  <cols>
    <col min="2" max="2" width="79" customWidth="1"/>
    <col min="3" max="3" width="9.28515625" customWidth="1"/>
    <col min="4" max="26" width="9.85546875" bestFit="1" customWidth="1"/>
    <col min="27" max="27" width="10.140625" bestFit="1" customWidth="1"/>
    <col min="28" max="213" width="10" bestFit="1" customWidth="1"/>
    <col min="214" max="233" width="10.140625" bestFit="1" customWidth="1"/>
    <col min="234" max="234" width="14" bestFit="1" customWidth="1"/>
    <col min="235" max="242" width="10.140625" bestFit="1" customWidth="1"/>
    <col min="243" max="243" width="10" bestFit="1" customWidth="1"/>
    <col min="244" max="245" width="9.42578125" bestFit="1" customWidth="1"/>
    <col min="246" max="246" width="10" bestFit="1" customWidth="1"/>
    <col min="247" max="251" width="9.42578125" bestFit="1" customWidth="1"/>
    <col min="252" max="272" width="10" bestFit="1" customWidth="1"/>
    <col min="273" max="273" width="12.7109375" bestFit="1" customWidth="1"/>
    <col min="274" max="278" width="10" bestFit="1" customWidth="1"/>
    <col min="279" max="301" width="9.28515625" bestFit="1" customWidth="1"/>
    <col min="302" max="324" width="10.85546875" customWidth="1"/>
  </cols>
  <sheetData>
    <row r="1" spans="1:373" s="35" customFormat="1" x14ac:dyDescent="0.25">
      <c r="JM1" s="36" t="e">
        <f>AVERAGE(JJ1:JL1)</f>
        <v>#DIV/0!</v>
      </c>
    </row>
    <row r="2" spans="1:373" s="35" customFormat="1" x14ac:dyDescent="0.25"/>
    <row r="3" spans="1:373" s="35" customFormat="1" hidden="1" x14ac:dyDescent="0.25">
      <c r="A3" s="37"/>
      <c r="B3" s="35" t="s">
        <v>0</v>
      </c>
      <c r="C3" s="37">
        <v>35796</v>
      </c>
      <c r="D3" s="37">
        <v>35827</v>
      </c>
      <c r="E3" s="37">
        <v>35855</v>
      </c>
      <c r="F3" s="37">
        <v>35886</v>
      </c>
      <c r="G3" s="37">
        <v>35916</v>
      </c>
      <c r="H3" s="37">
        <v>35947</v>
      </c>
      <c r="I3" s="37">
        <v>35977</v>
      </c>
      <c r="J3" s="37">
        <v>36008</v>
      </c>
      <c r="K3" s="37">
        <v>36039</v>
      </c>
      <c r="L3" s="37">
        <v>36069</v>
      </c>
      <c r="M3" s="37">
        <v>36100</v>
      </c>
      <c r="N3" s="37">
        <v>36130</v>
      </c>
      <c r="O3" s="37">
        <v>36161</v>
      </c>
      <c r="P3" s="37">
        <v>36192</v>
      </c>
      <c r="Q3" s="37">
        <v>36220</v>
      </c>
      <c r="R3" s="37">
        <v>36251</v>
      </c>
      <c r="S3" s="37">
        <v>36281</v>
      </c>
      <c r="T3" s="37">
        <v>36312</v>
      </c>
      <c r="U3" s="37">
        <v>36342</v>
      </c>
      <c r="V3" s="37">
        <v>36373</v>
      </c>
      <c r="W3" s="37">
        <v>36404</v>
      </c>
      <c r="X3" s="37">
        <v>36434</v>
      </c>
      <c r="Y3" s="37">
        <v>36465</v>
      </c>
      <c r="Z3" s="37">
        <v>36495</v>
      </c>
      <c r="AA3" s="37">
        <v>36526</v>
      </c>
      <c r="AB3" s="37">
        <v>36557</v>
      </c>
      <c r="AC3" s="37">
        <v>36586</v>
      </c>
      <c r="AD3" s="37">
        <v>36617</v>
      </c>
      <c r="AE3" s="37">
        <v>36647</v>
      </c>
      <c r="AF3" s="37">
        <v>36678</v>
      </c>
      <c r="AG3" s="37">
        <v>36708</v>
      </c>
      <c r="AH3" s="37">
        <v>36739</v>
      </c>
      <c r="AI3" s="37">
        <v>36770</v>
      </c>
      <c r="AJ3" s="37">
        <v>36800</v>
      </c>
      <c r="AK3" s="37">
        <v>36831</v>
      </c>
      <c r="AL3" s="37">
        <v>36861</v>
      </c>
      <c r="AM3" s="37">
        <v>36892</v>
      </c>
      <c r="AN3" s="37">
        <v>36923</v>
      </c>
      <c r="AO3" s="37">
        <v>36951</v>
      </c>
      <c r="AP3" s="37">
        <v>36982</v>
      </c>
      <c r="AQ3" s="37">
        <v>37012</v>
      </c>
      <c r="AR3" s="37">
        <v>37043</v>
      </c>
      <c r="AS3" s="37">
        <v>37073</v>
      </c>
      <c r="AT3" s="37">
        <v>37104</v>
      </c>
      <c r="AU3" s="37">
        <v>37135</v>
      </c>
      <c r="AV3" s="37">
        <v>37165</v>
      </c>
      <c r="AW3" s="37">
        <v>37196</v>
      </c>
      <c r="AX3" s="37">
        <v>37226</v>
      </c>
      <c r="AY3" s="37">
        <v>37257</v>
      </c>
      <c r="AZ3" s="37">
        <v>37288</v>
      </c>
      <c r="BA3" s="37">
        <v>37316</v>
      </c>
      <c r="BB3" s="37">
        <v>37347</v>
      </c>
      <c r="BC3" s="37">
        <v>37377</v>
      </c>
      <c r="BD3" s="37">
        <v>37408</v>
      </c>
      <c r="BE3" s="37">
        <v>37438</v>
      </c>
      <c r="BF3" s="37">
        <v>37469</v>
      </c>
      <c r="BG3" s="37">
        <v>37500</v>
      </c>
      <c r="BH3" s="37">
        <v>37530</v>
      </c>
      <c r="BI3" s="37">
        <v>37561</v>
      </c>
      <c r="BJ3" s="37">
        <v>37591</v>
      </c>
      <c r="BK3" s="37">
        <v>37622</v>
      </c>
      <c r="BL3" s="37">
        <v>37653</v>
      </c>
      <c r="BM3" s="37">
        <v>37681</v>
      </c>
      <c r="BN3" s="37">
        <v>37712</v>
      </c>
      <c r="BO3" s="37">
        <v>37742</v>
      </c>
      <c r="BP3" s="37">
        <v>37773</v>
      </c>
      <c r="BQ3" s="37">
        <v>37803</v>
      </c>
      <c r="BR3" s="37">
        <v>37834</v>
      </c>
      <c r="BS3" s="37">
        <v>37865</v>
      </c>
      <c r="BT3" s="37">
        <v>37895</v>
      </c>
      <c r="BU3" s="37">
        <v>37926</v>
      </c>
      <c r="BV3" s="37">
        <v>37956</v>
      </c>
      <c r="BW3" s="37">
        <v>37987</v>
      </c>
      <c r="BX3" s="37">
        <v>38018</v>
      </c>
      <c r="BY3" s="37">
        <v>38047</v>
      </c>
      <c r="BZ3" s="37">
        <v>38078</v>
      </c>
      <c r="CA3" s="37">
        <v>38108</v>
      </c>
      <c r="CB3" s="37">
        <v>38139</v>
      </c>
      <c r="CC3" s="37">
        <v>38169</v>
      </c>
      <c r="CD3" s="37">
        <v>38200</v>
      </c>
      <c r="CE3" s="37">
        <v>38231</v>
      </c>
      <c r="CF3" s="37">
        <v>38261</v>
      </c>
      <c r="CG3" s="37">
        <v>38292</v>
      </c>
      <c r="CH3" s="37">
        <v>38322</v>
      </c>
      <c r="CI3" s="37">
        <v>38353</v>
      </c>
      <c r="CJ3" s="37">
        <v>38384</v>
      </c>
      <c r="CK3" s="37">
        <v>38412</v>
      </c>
      <c r="CL3" s="37">
        <v>38443</v>
      </c>
      <c r="CM3" s="37">
        <v>38473</v>
      </c>
      <c r="CN3" s="37">
        <v>38504</v>
      </c>
      <c r="CO3" s="37">
        <v>38534</v>
      </c>
      <c r="CP3" s="37">
        <v>38565</v>
      </c>
      <c r="CQ3" s="37">
        <v>38596</v>
      </c>
      <c r="CR3" s="37">
        <v>38626</v>
      </c>
      <c r="CS3" s="37">
        <v>38657</v>
      </c>
      <c r="CT3" s="37">
        <v>38687</v>
      </c>
      <c r="CU3" s="37">
        <v>38718</v>
      </c>
      <c r="CV3" s="37">
        <v>38749</v>
      </c>
      <c r="CW3" s="37">
        <v>38777</v>
      </c>
      <c r="CX3" s="37">
        <v>38808</v>
      </c>
      <c r="CY3" s="37">
        <v>38838</v>
      </c>
      <c r="CZ3" s="37">
        <v>38869</v>
      </c>
      <c r="DA3" s="37">
        <v>38899</v>
      </c>
      <c r="DB3" s="37">
        <v>38930</v>
      </c>
      <c r="DC3" s="37">
        <v>38961</v>
      </c>
      <c r="DD3" s="37">
        <v>38991</v>
      </c>
      <c r="DE3" s="37">
        <v>39022</v>
      </c>
      <c r="DF3" s="37">
        <v>39052</v>
      </c>
      <c r="DG3" s="37">
        <v>39083</v>
      </c>
      <c r="DH3" s="37">
        <v>39114</v>
      </c>
      <c r="DI3" s="37">
        <v>39142</v>
      </c>
      <c r="DJ3" s="37">
        <v>39173</v>
      </c>
      <c r="DK3" s="37">
        <v>39203</v>
      </c>
      <c r="DL3" s="37">
        <v>39234</v>
      </c>
      <c r="DM3" s="37">
        <v>39264</v>
      </c>
      <c r="DN3" s="37">
        <v>39295</v>
      </c>
      <c r="DO3" s="37">
        <v>39326</v>
      </c>
      <c r="DP3" s="37">
        <v>39356</v>
      </c>
      <c r="DQ3" s="37">
        <v>39387</v>
      </c>
      <c r="DR3" s="37">
        <v>39417</v>
      </c>
      <c r="DS3" s="37">
        <v>39448</v>
      </c>
      <c r="DT3" s="37">
        <v>39479</v>
      </c>
      <c r="DU3" s="37">
        <v>39508</v>
      </c>
      <c r="DV3" s="37">
        <v>39539</v>
      </c>
      <c r="DW3" s="37">
        <v>39569</v>
      </c>
      <c r="DX3" s="37">
        <v>39600</v>
      </c>
      <c r="DY3" s="37">
        <v>39630</v>
      </c>
      <c r="DZ3" s="37">
        <v>39661</v>
      </c>
      <c r="EA3" s="37">
        <v>39692</v>
      </c>
      <c r="EB3" s="37">
        <v>39722</v>
      </c>
      <c r="EC3" s="37">
        <v>39753</v>
      </c>
      <c r="ED3" s="37">
        <v>39783</v>
      </c>
      <c r="EE3" s="37">
        <v>39814</v>
      </c>
      <c r="EF3" s="37">
        <v>39845</v>
      </c>
      <c r="EG3" s="37">
        <v>39873</v>
      </c>
      <c r="EH3" s="37">
        <v>39904</v>
      </c>
      <c r="EI3" s="37">
        <v>39934</v>
      </c>
      <c r="EJ3" s="37">
        <v>39965</v>
      </c>
      <c r="EK3" s="37">
        <v>39995</v>
      </c>
      <c r="EL3" s="37">
        <v>40026</v>
      </c>
      <c r="EM3" s="37">
        <v>40057</v>
      </c>
      <c r="EN3" s="37">
        <v>40087</v>
      </c>
      <c r="EO3" s="37">
        <v>40118</v>
      </c>
      <c r="EP3" s="37">
        <v>40148</v>
      </c>
      <c r="EQ3" s="37">
        <v>40179</v>
      </c>
      <c r="ER3" s="37">
        <v>40210</v>
      </c>
      <c r="ES3" s="37">
        <v>40238</v>
      </c>
      <c r="ET3" s="37">
        <v>40269</v>
      </c>
      <c r="EU3" s="37">
        <v>40299</v>
      </c>
      <c r="EV3" s="37">
        <v>40330</v>
      </c>
      <c r="EW3" s="37">
        <v>40360</v>
      </c>
      <c r="EX3" s="37">
        <v>40391</v>
      </c>
      <c r="EY3" s="37">
        <v>40422</v>
      </c>
      <c r="EZ3" s="37">
        <v>40452</v>
      </c>
      <c r="FA3" s="37">
        <v>40483</v>
      </c>
      <c r="FB3" s="37">
        <v>40513</v>
      </c>
      <c r="FC3" s="37">
        <v>40544</v>
      </c>
      <c r="FD3" s="37">
        <v>40575</v>
      </c>
      <c r="FE3" s="37">
        <v>40603</v>
      </c>
      <c r="FF3" s="37">
        <v>40634</v>
      </c>
      <c r="FG3" s="37">
        <v>40664</v>
      </c>
      <c r="FH3" s="37">
        <v>40695</v>
      </c>
      <c r="FI3" s="37">
        <v>40725</v>
      </c>
      <c r="FJ3" s="37">
        <v>40756</v>
      </c>
      <c r="FK3" s="37">
        <v>40787</v>
      </c>
      <c r="FL3" s="37">
        <v>40817</v>
      </c>
      <c r="FM3" s="37">
        <v>40848</v>
      </c>
      <c r="FN3" s="37">
        <v>40878</v>
      </c>
      <c r="FO3" s="37">
        <v>40909</v>
      </c>
      <c r="FP3" s="37">
        <v>40940</v>
      </c>
      <c r="FQ3" s="37">
        <v>40969</v>
      </c>
      <c r="FR3" s="37">
        <v>41000</v>
      </c>
      <c r="FS3" s="37">
        <v>41030</v>
      </c>
      <c r="FT3" s="37">
        <v>41061</v>
      </c>
      <c r="FU3" s="37">
        <v>41091</v>
      </c>
      <c r="FV3" s="37">
        <v>41122</v>
      </c>
      <c r="FW3" s="37">
        <v>41153</v>
      </c>
      <c r="FX3" s="37">
        <v>41183</v>
      </c>
      <c r="FY3" s="37">
        <v>41214</v>
      </c>
      <c r="FZ3" s="37">
        <v>41244</v>
      </c>
      <c r="GA3" s="37">
        <v>41275</v>
      </c>
      <c r="GB3" s="37">
        <v>41306</v>
      </c>
      <c r="GC3" s="37">
        <v>41334</v>
      </c>
      <c r="GD3" s="37">
        <v>41365</v>
      </c>
      <c r="GE3" s="37">
        <v>41395</v>
      </c>
      <c r="GF3" s="37">
        <v>41426</v>
      </c>
      <c r="GG3" s="37">
        <v>41456</v>
      </c>
      <c r="GH3" s="37">
        <v>41487</v>
      </c>
      <c r="GI3" s="37">
        <v>41518</v>
      </c>
      <c r="GJ3" s="37">
        <v>41548</v>
      </c>
      <c r="GK3" s="37">
        <v>41579</v>
      </c>
      <c r="GL3" s="37">
        <v>41609</v>
      </c>
      <c r="GM3" s="37">
        <v>41640</v>
      </c>
      <c r="GN3" s="37">
        <v>41671</v>
      </c>
      <c r="GO3" s="37">
        <v>41699</v>
      </c>
      <c r="GP3" s="37">
        <v>41730</v>
      </c>
      <c r="GQ3" s="37">
        <v>41760</v>
      </c>
      <c r="GR3" s="37">
        <v>41791</v>
      </c>
      <c r="GS3" s="37">
        <v>41821</v>
      </c>
      <c r="GT3" s="37">
        <v>41852</v>
      </c>
      <c r="GU3" s="37">
        <v>41883</v>
      </c>
      <c r="GV3" s="37">
        <v>41913</v>
      </c>
      <c r="GW3" s="37">
        <v>41944</v>
      </c>
      <c r="GX3" s="37">
        <v>41974</v>
      </c>
      <c r="GY3" s="37">
        <v>42005</v>
      </c>
      <c r="GZ3" s="37">
        <v>42036</v>
      </c>
      <c r="HA3" s="37">
        <v>42064</v>
      </c>
      <c r="HB3" s="37">
        <v>42095</v>
      </c>
      <c r="HC3" s="37">
        <v>42125</v>
      </c>
      <c r="HD3" s="37">
        <v>42156</v>
      </c>
      <c r="HE3" s="37">
        <v>42186</v>
      </c>
      <c r="HF3" s="37">
        <v>42217</v>
      </c>
      <c r="HG3" s="37">
        <v>42248</v>
      </c>
      <c r="HH3" s="37">
        <v>42278</v>
      </c>
      <c r="HI3" s="37">
        <v>42309</v>
      </c>
      <c r="HJ3" s="37">
        <v>42339</v>
      </c>
      <c r="HK3" s="37">
        <v>42370</v>
      </c>
      <c r="HL3" s="37">
        <v>42401</v>
      </c>
      <c r="HM3" s="37">
        <v>42430</v>
      </c>
      <c r="HN3" s="37">
        <v>42461</v>
      </c>
      <c r="HO3" s="37">
        <v>42491</v>
      </c>
      <c r="HP3" s="37">
        <v>42522</v>
      </c>
      <c r="HQ3" s="37">
        <v>42552</v>
      </c>
      <c r="HR3" s="37">
        <v>42583</v>
      </c>
      <c r="HS3" s="37">
        <v>42614</v>
      </c>
      <c r="HT3" s="37">
        <v>42644</v>
      </c>
      <c r="HU3" s="37">
        <v>42675</v>
      </c>
      <c r="HV3" s="37">
        <v>42705</v>
      </c>
      <c r="HW3" s="37">
        <v>42736</v>
      </c>
      <c r="HX3" s="37">
        <v>42767</v>
      </c>
      <c r="HY3" s="37">
        <v>42795</v>
      </c>
      <c r="HZ3" s="37">
        <v>42826</v>
      </c>
      <c r="IA3" s="37">
        <v>42856</v>
      </c>
      <c r="IB3" s="37">
        <v>42887</v>
      </c>
      <c r="IC3" s="37">
        <v>42917</v>
      </c>
      <c r="ID3" s="37">
        <v>42948</v>
      </c>
      <c r="IE3" s="37">
        <v>42979</v>
      </c>
      <c r="IF3" s="37">
        <v>43009</v>
      </c>
      <c r="IG3" s="37">
        <v>43040</v>
      </c>
      <c r="IH3" s="37">
        <v>43070</v>
      </c>
      <c r="II3" s="37">
        <v>43101</v>
      </c>
      <c r="IJ3" s="37">
        <v>43132</v>
      </c>
      <c r="IK3" s="37">
        <v>43160</v>
      </c>
      <c r="IL3" s="37">
        <v>43191</v>
      </c>
      <c r="IM3" s="37">
        <v>43221</v>
      </c>
      <c r="IN3" s="37">
        <v>43252</v>
      </c>
      <c r="IO3" s="37">
        <v>43282</v>
      </c>
      <c r="IP3" s="37">
        <v>43313</v>
      </c>
      <c r="IQ3" s="37">
        <v>43344</v>
      </c>
      <c r="IR3" s="37">
        <v>43374</v>
      </c>
      <c r="IS3" s="37">
        <v>43405</v>
      </c>
      <c r="IT3" s="37">
        <v>43435</v>
      </c>
      <c r="IU3" s="37">
        <v>43466</v>
      </c>
      <c r="IV3" s="37">
        <v>43497</v>
      </c>
      <c r="IW3" s="37">
        <v>43525</v>
      </c>
      <c r="IX3" s="37">
        <v>43556</v>
      </c>
      <c r="IY3" s="37">
        <v>43586</v>
      </c>
      <c r="IZ3" s="37">
        <v>43617</v>
      </c>
      <c r="JA3" s="37">
        <v>43647</v>
      </c>
      <c r="JB3" s="37">
        <v>43678</v>
      </c>
      <c r="JC3" s="37">
        <v>43709</v>
      </c>
      <c r="JD3" s="37">
        <v>43739</v>
      </c>
      <c r="JE3" s="37">
        <v>43770</v>
      </c>
      <c r="JF3" s="37">
        <v>43800</v>
      </c>
      <c r="JG3" s="37">
        <v>43831</v>
      </c>
      <c r="JH3" s="37">
        <v>43862</v>
      </c>
      <c r="JI3" s="37">
        <v>43891</v>
      </c>
      <c r="JJ3" s="37">
        <v>43922</v>
      </c>
      <c r="JK3" s="37">
        <v>43952</v>
      </c>
      <c r="JL3" s="37">
        <v>43983</v>
      </c>
      <c r="JM3" s="37">
        <v>44013</v>
      </c>
      <c r="JN3" s="37">
        <v>44044</v>
      </c>
      <c r="JO3" s="37">
        <v>44075</v>
      </c>
      <c r="JP3" s="37">
        <v>44105</v>
      </c>
      <c r="JQ3" s="37">
        <v>44136</v>
      </c>
      <c r="JR3" s="37">
        <v>44166</v>
      </c>
      <c r="JS3" s="37">
        <v>44197</v>
      </c>
      <c r="JT3" s="37">
        <v>44228</v>
      </c>
      <c r="JU3" s="37">
        <v>44256</v>
      </c>
      <c r="JV3" s="37">
        <v>44287</v>
      </c>
      <c r="JW3" s="37">
        <v>44317</v>
      </c>
      <c r="JX3" s="37">
        <v>44348</v>
      </c>
      <c r="JY3" s="37">
        <v>44378</v>
      </c>
      <c r="JZ3" s="37">
        <v>44409</v>
      </c>
      <c r="KA3" s="37">
        <v>44440</v>
      </c>
      <c r="KB3" s="37">
        <v>44470</v>
      </c>
      <c r="KC3" s="37">
        <v>44501</v>
      </c>
      <c r="KD3" s="37">
        <v>44531</v>
      </c>
      <c r="KE3" s="37">
        <v>44562</v>
      </c>
      <c r="KF3" s="37">
        <v>44593</v>
      </c>
      <c r="KG3" s="37">
        <v>44621</v>
      </c>
      <c r="KH3" s="37">
        <v>44652</v>
      </c>
      <c r="KI3" s="37">
        <v>44682</v>
      </c>
      <c r="KJ3" s="37">
        <v>44713</v>
      </c>
      <c r="KK3" s="37">
        <v>44743</v>
      </c>
      <c r="KL3" s="37">
        <v>44774</v>
      </c>
      <c r="KM3" s="37">
        <v>44805</v>
      </c>
      <c r="KN3" s="37">
        <v>44835</v>
      </c>
      <c r="KO3" s="37">
        <v>44866</v>
      </c>
      <c r="KP3" s="37">
        <v>44896</v>
      </c>
      <c r="KQ3" s="37">
        <v>44927</v>
      </c>
      <c r="KR3" s="37">
        <v>44958</v>
      </c>
      <c r="KS3" s="37">
        <v>44986</v>
      </c>
      <c r="KT3" s="37">
        <v>45017</v>
      </c>
      <c r="KU3" s="37">
        <v>45047</v>
      </c>
      <c r="KV3" s="37">
        <v>45078</v>
      </c>
      <c r="KW3" s="37">
        <v>45108</v>
      </c>
      <c r="KX3" s="37">
        <v>45139</v>
      </c>
      <c r="KY3" s="37">
        <v>45170</v>
      </c>
      <c r="KZ3" s="37">
        <v>45200</v>
      </c>
      <c r="LA3" s="37">
        <v>45231</v>
      </c>
      <c r="LB3" s="37">
        <v>45261</v>
      </c>
      <c r="LC3" s="37">
        <v>45292</v>
      </c>
      <c r="LD3" s="37">
        <v>45323</v>
      </c>
      <c r="LE3" s="37">
        <v>45352</v>
      </c>
      <c r="LF3" s="37">
        <v>45383</v>
      </c>
      <c r="LG3" s="37">
        <v>45413</v>
      </c>
      <c r="LH3" s="37">
        <v>45444</v>
      </c>
      <c r="LI3" s="37">
        <v>45474</v>
      </c>
      <c r="LJ3" s="37">
        <v>45505</v>
      </c>
      <c r="LK3" s="37">
        <v>45536</v>
      </c>
      <c r="LL3" s="37">
        <v>45566</v>
      </c>
    </row>
    <row r="4" spans="1:373" s="35" customFormat="1" hidden="1" x14ac:dyDescent="0.25">
      <c r="B4" s="35" t="s">
        <v>1</v>
      </c>
      <c r="C4" s="36">
        <v>3.8947118289349043</v>
      </c>
      <c r="D4" s="36">
        <v>3.3585790907502484</v>
      </c>
      <c r="E4" s="36">
        <v>3.0057249636608501</v>
      </c>
      <c r="F4" s="36">
        <v>3.7687134282880423</v>
      </c>
      <c r="G4" s="36">
        <v>3.6479550148166395</v>
      </c>
      <c r="H4" s="36">
        <v>3.6525285274423922</v>
      </c>
      <c r="I4" s="36">
        <v>3.7221196967857937</v>
      </c>
      <c r="J4" s="36">
        <v>3.8889581777974742</v>
      </c>
      <c r="K4" s="36">
        <v>3.9035712322833045</v>
      </c>
      <c r="L4" s="36">
        <v>4.0125276637025022</v>
      </c>
      <c r="M4" s="36">
        <v>3.9529326342790423</v>
      </c>
      <c r="N4" s="36">
        <v>3.754267623731713</v>
      </c>
      <c r="O4" s="36">
        <v>3.7215846380681827</v>
      </c>
      <c r="P4" s="36">
        <v>3.7946408301578565</v>
      </c>
      <c r="Q4" s="36">
        <v>3.3712822583696109</v>
      </c>
      <c r="R4" s="36">
        <v>3.2768195635819355</v>
      </c>
      <c r="S4" s="36">
        <v>3.4366112913970879</v>
      </c>
      <c r="T4" s="36">
        <v>3.3040517384366561</v>
      </c>
      <c r="U4" s="36">
        <v>3.5107123827551501</v>
      </c>
      <c r="V4" s="36">
        <v>3.0924247175717836</v>
      </c>
      <c r="W4" s="36">
        <v>3.1619328060128997</v>
      </c>
      <c r="X4" s="36">
        <v>3.533528369034574</v>
      </c>
      <c r="Y4" s="36">
        <v>3.4313931342646318</v>
      </c>
      <c r="Z4" s="36">
        <v>3.3823558478746625</v>
      </c>
      <c r="AA4" s="36">
        <v>3.4965116886889476</v>
      </c>
      <c r="AB4" s="36">
        <v>3.5451874579249765</v>
      </c>
      <c r="AC4" s="36">
        <v>3.5687674486933538</v>
      </c>
      <c r="AD4" s="36">
        <v>4.1156775485765058</v>
      </c>
      <c r="AE4" s="36">
        <v>3.53324013564088</v>
      </c>
      <c r="AF4" s="36">
        <v>4.2959471507044524</v>
      </c>
      <c r="AG4" s="36">
        <v>3.8422351011730544</v>
      </c>
      <c r="AH4" s="36">
        <v>3.6911441457890222</v>
      </c>
      <c r="AI4" s="36">
        <v>3.8872820909240549</v>
      </c>
      <c r="AJ4" s="36">
        <v>3.7135190236962314</v>
      </c>
      <c r="AK4" s="36">
        <v>3.4572449177145503</v>
      </c>
      <c r="AL4" s="36">
        <v>3.8103236297818892</v>
      </c>
      <c r="AM4" s="36">
        <v>3.5031548696385109</v>
      </c>
      <c r="AN4" s="36">
        <v>3.8787977852304958</v>
      </c>
      <c r="AO4" s="36">
        <v>4.1174006131071712</v>
      </c>
      <c r="AP4" s="36">
        <v>4.4080037252019748</v>
      </c>
      <c r="AQ4" s="36">
        <v>4.4957501547922938</v>
      </c>
      <c r="AR4" s="36">
        <v>4.3703816291448359</v>
      </c>
      <c r="AS4" s="36">
        <v>4.7656133112063186</v>
      </c>
      <c r="AT4" s="36">
        <v>4.7934946279312678</v>
      </c>
      <c r="AU4" s="36">
        <v>4.8759005953484627</v>
      </c>
      <c r="AV4" s="36">
        <v>4.3689110291827777</v>
      </c>
      <c r="AW4" s="36">
        <v>4.5213811232806336</v>
      </c>
      <c r="AX4" s="36">
        <v>4.5980731990238581</v>
      </c>
      <c r="AY4" s="36">
        <v>4.4304840530017842</v>
      </c>
      <c r="AZ4" s="36">
        <v>4.1564566979885038</v>
      </c>
      <c r="BA4" s="36">
        <v>4.5045839979215323</v>
      </c>
      <c r="BB4" s="36">
        <v>3.9931597026226235</v>
      </c>
      <c r="BC4" s="36">
        <v>4.294236418559807</v>
      </c>
      <c r="BD4" s="36">
        <v>4.1532876426672489</v>
      </c>
      <c r="BE4" s="36">
        <v>4.0499013443442458</v>
      </c>
      <c r="BF4" s="36">
        <v>4.1036558419990374</v>
      </c>
      <c r="BG4" s="36">
        <v>3.9512778521176299</v>
      </c>
      <c r="BH4" s="36">
        <v>3.9257511750607921</v>
      </c>
      <c r="BI4" s="36">
        <v>3.9091484466225763</v>
      </c>
      <c r="BJ4" s="36">
        <v>3.8600640215715809</v>
      </c>
      <c r="BK4" s="36">
        <v>3.7659677413701447</v>
      </c>
      <c r="BL4" s="36">
        <v>3.5803815978412503</v>
      </c>
      <c r="BM4" s="36">
        <v>3.3410383620069823</v>
      </c>
      <c r="BN4" s="36">
        <v>3.3392635111821165</v>
      </c>
      <c r="BO4" s="36">
        <v>3.2470556975933431</v>
      </c>
      <c r="BP4" s="36">
        <v>3.2976210428598596</v>
      </c>
      <c r="BQ4" s="36">
        <v>3.4479792641766416</v>
      </c>
      <c r="BR4" s="36">
        <v>3.4470371195437042</v>
      </c>
      <c r="BS4" s="36">
        <v>3.2649806087168032</v>
      </c>
      <c r="BT4" s="36">
        <v>3.5853135975927612</v>
      </c>
      <c r="BU4" s="36">
        <v>3.6600063635593938</v>
      </c>
      <c r="BV4" s="36">
        <v>3.510539947160586</v>
      </c>
      <c r="BW4" s="36">
        <v>3.8585035327780188</v>
      </c>
      <c r="BX4" s="36">
        <v>3.6169426627518328</v>
      </c>
      <c r="BY4" s="36">
        <v>3.206421283695684</v>
      </c>
      <c r="BZ4" s="36">
        <v>3.3150456632831844</v>
      </c>
      <c r="CA4" s="36">
        <v>3.5224719317919129</v>
      </c>
      <c r="CB4" s="36">
        <v>3.3631099537463158</v>
      </c>
      <c r="CC4" s="36">
        <v>3.2773712954108269</v>
      </c>
      <c r="CD4" s="36">
        <v>3.2059988040322143</v>
      </c>
      <c r="CE4" s="36">
        <v>3.2207699414099205</v>
      </c>
      <c r="CF4" s="36">
        <v>3.2389583006771918</v>
      </c>
      <c r="CG4" s="36">
        <v>2.9622080695255715</v>
      </c>
      <c r="CH4" s="36">
        <v>2.8071180105952864</v>
      </c>
      <c r="CI4" s="36">
        <v>3.0916839415369544</v>
      </c>
      <c r="CJ4" s="36">
        <v>3.1600181571120651</v>
      </c>
      <c r="CK4" s="36">
        <v>3.6058267642606046</v>
      </c>
      <c r="CL4" s="36">
        <v>3.0370250357701654</v>
      </c>
      <c r="CM4" s="36">
        <v>2.7525106459313959</v>
      </c>
      <c r="CN4" s="36">
        <v>3.0611973924843925</v>
      </c>
      <c r="CO4" s="36">
        <v>3.0722254213750473</v>
      </c>
      <c r="CP4" s="36">
        <v>2.8865734688179301</v>
      </c>
      <c r="CQ4" s="36">
        <v>3.0792195112472074</v>
      </c>
      <c r="CR4" s="36">
        <v>3.1876384719319089</v>
      </c>
      <c r="CS4" s="36">
        <v>3.1768385551688141</v>
      </c>
      <c r="CT4" s="36">
        <v>3.2405450086081125</v>
      </c>
      <c r="CU4" s="36">
        <v>2.8258739956730561</v>
      </c>
      <c r="CV4" s="36">
        <v>2.8517312018079202</v>
      </c>
      <c r="CW4" s="36">
        <v>2.6219109457827789</v>
      </c>
      <c r="CX4" s="36">
        <v>3.3667363740271399</v>
      </c>
      <c r="CY4" s="36">
        <v>3.2845366492572925</v>
      </c>
      <c r="CZ4" s="36">
        <v>3.2944267015512247</v>
      </c>
      <c r="DA4" s="36">
        <v>3.1786633212178774</v>
      </c>
      <c r="DB4" s="36">
        <v>3.2012822112065913</v>
      </c>
      <c r="DC4" s="36">
        <v>3.0999062037839082</v>
      </c>
      <c r="DD4" s="36">
        <v>2.9405195352846061</v>
      </c>
      <c r="DE4" s="36">
        <v>3.0285394200801297</v>
      </c>
      <c r="DF4" s="36">
        <v>2.9947152383559823</v>
      </c>
      <c r="DG4" s="36">
        <v>2.9435779591274276</v>
      </c>
      <c r="DH4" s="36">
        <v>2.989914788519942</v>
      </c>
      <c r="DI4" s="36">
        <v>2.9008861217843873</v>
      </c>
      <c r="DJ4" s="36">
        <v>3.0807475029253042</v>
      </c>
      <c r="DK4" s="36">
        <v>3.2719946721452868</v>
      </c>
      <c r="DL4" s="36">
        <v>3.2728614433012244</v>
      </c>
      <c r="DM4" s="36">
        <v>3.1961608059463122</v>
      </c>
      <c r="DN4" s="36">
        <v>3.3584419463583099</v>
      </c>
      <c r="DO4" s="36">
        <v>3.5141563226004293</v>
      </c>
      <c r="DP4" s="36">
        <v>3.607268450352425</v>
      </c>
      <c r="DQ4" s="36">
        <v>3.645223951605626</v>
      </c>
      <c r="DR4" s="36">
        <v>3.890013515523616</v>
      </c>
      <c r="DS4" s="36">
        <v>4.4201603812988424</v>
      </c>
      <c r="DT4" s="36">
        <v>4.3182020388601732</v>
      </c>
      <c r="DU4" s="36">
        <v>4.8170111276268051</v>
      </c>
      <c r="DV4" s="36">
        <v>4.0636300877981908</v>
      </c>
      <c r="DW4" s="36">
        <v>4.1462673745238687</v>
      </c>
      <c r="DX4" s="36">
        <v>4.3821125948795814</v>
      </c>
      <c r="DY4" s="36">
        <v>4.1781690815203794</v>
      </c>
      <c r="DZ4" s="36">
        <v>4.4723461858870506</v>
      </c>
      <c r="EA4" s="36">
        <v>4.2149394616779547</v>
      </c>
      <c r="EB4" s="36">
        <v>4.0682652818757497</v>
      </c>
      <c r="EC4" s="36">
        <v>4.2465087468325162</v>
      </c>
      <c r="ED4" s="36">
        <v>3.9841371479516021</v>
      </c>
      <c r="EE4" s="36">
        <v>3.5698073628367299</v>
      </c>
      <c r="EF4" s="36">
        <v>3.544958868985411</v>
      </c>
      <c r="EG4" s="36">
        <v>3.1226191578114619</v>
      </c>
      <c r="EH4" s="36">
        <v>3.6020985686425422</v>
      </c>
      <c r="EI4" s="36">
        <v>3.7418686399913081</v>
      </c>
      <c r="EJ4" s="36">
        <v>3.2690095652657427</v>
      </c>
      <c r="EK4" s="36">
        <v>3.5713214368783017</v>
      </c>
      <c r="EL4" s="36">
        <v>3.4270438274913992</v>
      </c>
      <c r="EM4" s="36">
        <v>3.4261308227056797</v>
      </c>
      <c r="EN4" s="36">
        <v>3.4044551557884053</v>
      </c>
      <c r="EO4" s="36">
        <v>3.2497474615820847</v>
      </c>
      <c r="EP4" s="36">
        <v>3.2698264853126173</v>
      </c>
      <c r="EQ4" s="36">
        <v>3.5052853376283282</v>
      </c>
      <c r="ER4" s="36">
        <v>3.407142725753189</v>
      </c>
      <c r="ES4" s="36">
        <v>3.2223205717560615</v>
      </c>
      <c r="ET4" s="36">
        <v>2.598898348845986</v>
      </c>
      <c r="EU4" s="36">
        <v>2.2950650877494216</v>
      </c>
      <c r="EV4" s="36">
        <v>2.2999293589299405</v>
      </c>
      <c r="EW4" s="36">
        <v>2.2237162098806111</v>
      </c>
      <c r="EX4" s="36">
        <v>2.0485340252816755</v>
      </c>
      <c r="EY4" s="36">
        <v>2.202371890143032</v>
      </c>
      <c r="EZ4" s="36">
        <v>2.378595766374775</v>
      </c>
      <c r="FA4" s="36">
        <v>2.2766703461814521</v>
      </c>
      <c r="FB4" s="36">
        <v>2.3283012760410848</v>
      </c>
      <c r="FC4" s="36">
        <v>2.1831335267734659</v>
      </c>
      <c r="FD4" s="36">
        <v>2.3346197669592184</v>
      </c>
      <c r="FE4" s="36">
        <v>2.2208932259827043</v>
      </c>
      <c r="FF4" s="36">
        <v>2.3529480293821741</v>
      </c>
      <c r="FG4" s="36">
        <v>2.0667307181045804</v>
      </c>
      <c r="FH4" s="36">
        <v>2.6005034181508839</v>
      </c>
      <c r="FI4" s="36">
        <v>2.6207718309827057</v>
      </c>
      <c r="FJ4" s="36">
        <v>2.5328437598191518</v>
      </c>
      <c r="FK4" s="36">
        <v>2.4933793733513263</v>
      </c>
      <c r="FL4" s="36">
        <v>2.5249792186974966</v>
      </c>
      <c r="FM4" s="36">
        <v>2.5771804748256861</v>
      </c>
      <c r="FN4" s="36">
        <v>2.5091572435328064</v>
      </c>
      <c r="FO4" s="36">
        <v>2.3757789205147599</v>
      </c>
      <c r="FP4" s="36">
        <v>2.7218906396738016</v>
      </c>
      <c r="FQ4" s="36">
        <v>2.9585259971044371</v>
      </c>
      <c r="FR4" s="36">
        <v>3.2696706474663819</v>
      </c>
      <c r="FS4" s="36">
        <v>3.4764158899023743</v>
      </c>
      <c r="FT4" s="36">
        <v>3.1208869677112538</v>
      </c>
      <c r="FU4" s="36">
        <v>3.0018176708844613</v>
      </c>
      <c r="FV4" s="36">
        <v>2.9394341598293949</v>
      </c>
      <c r="FW4" s="36">
        <v>3.0986058948897424</v>
      </c>
      <c r="FX4" s="36">
        <v>2.8929353035815266</v>
      </c>
      <c r="FY4" s="36">
        <v>2.8828172262466545</v>
      </c>
      <c r="FZ4" s="36">
        <v>3.2586848338142134</v>
      </c>
      <c r="GA4" s="36">
        <v>2.7293487471445057</v>
      </c>
      <c r="GB4" s="36">
        <v>2.4079586590767272</v>
      </c>
      <c r="GC4" s="36">
        <v>2.5217225248519552</v>
      </c>
      <c r="GD4" s="36">
        <v>2.2555808954259433</v>
      </c>
      <c r="GE4" s="36">
        <v>2.3612298587825804</v>
      </c>
      <c r="GF4" s="36">
        <v>2.5263142960805802</v>
      </c>
      <c r="GG4" s="36">
        <v>2.4540868352310206</v>
      </c>
      <c r="GH4" s="36">
        <v>2.4744425394798437</v>
      </c>
      <c r="GI4" s="36">
        <v>2.4057427371081683</v>
      </c>
      <c r="GJ4" s="36">
        <v>2.4802532774566495</v>
      </c>
      <c r="GK4" s="36">
        <v>2.551863628422038</v>
      </c>
      <c r="GL4" s="36">
        <v>2.4166641051073143</v>
      </c>
      <c r="GM4" s="36">
        <v>3.0927317420977345</v>
      </c>
      <c r="GN4" s="36">
        <v>2.983889705259422</v>
      </c>
      <c r="GO4" s="36">
        <v>2.7304456870187153</v>
      </c>
      <c r="GP4" s="36">
        <v>2.9937562831133588</v>
      </c>
      <c r="GQ4" s="36">
        <v>2.9707988314087115</v>
      </c>
      <c r="GR4" s="36">
        <v>2.7425832965163028</v>
      </c>
      <c r="GS4" s="36">
        <v>2.817173508370046</v>
      </c>
      <c r="GT4" s="36">
        <v>2.7890542715840385</v>
      </c>
      <c r="GU4" s="36">
        <v>2.6721171018114749</v>
      </c>
      <c r="GV4" s="36">
        <v>2.6728294903588856</v>
      </c>
      <c r="GW4" s="36">
        <v>2.6535990880472355</v>
      </c>
      <c r="GX4" s="36">
        <v>2.489425350376778</v>
      </c>
      <c r="GY4" s="36">
        <v>2.3033623785634902</v>
      </c>
      <c r="GZ4" s="36">
        <v>2.2318693164083503</v>
      </c>
      <c r="HA4" s="36">
        <v>2.2680979399614443</v>
      </c>
      <c r="HB4" s="36">
        <v>2.4778219260671106</v>
      </c>
      <c r="HC4" s="36">
        <v>2.5950188297753827</v>
      </c>
      <c r="HD4" s="36">
        <v>2.2238064289925847</v>
      </c>
      <c r="HE4" s="36">
        <v>2.337301771115142</v>
      </c>
      <c r="HF4" s="36">
        <v>2.481679076925885</v>
      </c>
      <c r="HG4" s="36">
        <v>2.448337373937969</v>
      </c>
      <c r="HH4" s="36">
        <v>2.6174266292052963</v>
      </c>
      <c r="HI4" s="36">
        <v>2.5296140493182753</v>
      </c>
      <c r="HJ4" s="36">
        <v>2.5121453228233421</v>
      </c>
      <c r="HK4" s="36">
        <v>2.4974383168259826</v>
      </c>
      <c r="HL4" s="36">
        <v>2.4238750624467231</v>
      </c>
      <c r="HM4" s="36">
        <v>2.4799689528251494</v>
      </c>
      <c r="HN4" s="36">
        <v>1.8528083297644538</v>
      </c>
      <c r="HO4" s="36">
        <v>1.9981834707436466</v>
      </c>
      <c r="HP4" s="36">
        <v>2.5162093059531543</v>
      </c>
      <c r="HQ4" s="36">
        <v>2.7295160016607776</v>
      </c>
      <c r="HR4" s="36">
        <v>2.4442555382778677</v>
      </c>
      <c r="HS4" s="36">
        <v>2.445263182008151</v>
      </c>
      <c r="HT4" s="36">
        <v>2.554278331589996</v>
      </c>
      <c r="HU4" s="36">
        <v>2.6210324249204846</v>
      </c>
      <c r="HV4" s="36">
        <v>2.351931084830361</v>
      </c>
      <c r="HW4" s="36">
        <v>2.2039397235299099</v>
      </c>
      <c r="HX4" s="36">
        <v>2.426140950338612</v>
      </c>
      <c r="HY4" s="36">
        <v>2.2562473228543398</v>
      </c>
      <c r="HZ4" s="36">
        <v>2.6806406358582135</v>
      </c>
      <c r="IA4" s="36">
        <v>2.4942963367872997</v>
      </c>
      <c r="IB4" s="36">
        <v>2.3216454718998651</v>
      </c>
      <c r="IC4" s="36">
        <v>2.2564396850509723</v>
      </c>
      <c r="ID4" s="36">
        <v>2.2058698821367217</v>
      </c>
      <c r="IE4" s="36">
        <v>2.4079897505641679</v>
      </c>
      <c r="IF4" s="36">
        <v>2.2008762313875545</v>
      </c>
      <c r="IG4" s="36">
        <v>2.1098709048689561</v>
      </c>
      <c r="IH4" s="36">
        <v>2.4285279224515484</v>
      </c>
      <c r="II4" s="36">
        <v>2.4247285713245952</v>
      </c>
      <c r="IJ4" s="36">
        <v>2.4782871898258554</v>
      </c>
      <c r="IK4" s="36">
        <v>2.7557137785591825</v>
      </c>
      <c r="IL4" s="36">
        <v>2.3546691937533257</v>
      </c>
      <c r="IM4" s="36">
        <v>2.610802479211848</v>
      </c>
      <c r="IN4" s="36">
        <v>2.7087615289812375</v>
      </c>
      <c r="IO4" s="36">
        <v>2.5436683296384754</v>
      </c>
      <c r="IP4" s="36">
        <v>2.4699871191817007</v>
      </c>
      <c r="IQ4" s="36">
        <v>2.5558521122885502</v>
      </c>
      <c r="IR4" s="36">
        <v>2.522591117506074</v>
      </c>
      <c r="IS4" s="36">
        <v>2.565624114077663</v>
      </c>
      <c r="IT4" s="36">
        <v>2.6350131954763083</v>
      </c>
      <c r="IU4" s="36">
        <v>2.5476333862417837</v>
      </c>
      <c r="IV4" s="36">
        <v>2.4303042155361592</v>
      </c>
      <c r="IW4" s="36">
        <v>2.4152799859701877</v>
      </c>
      <c r="IX4" s="36">
        <v>2.540198959522177</v>
      </c>
      <c r="IY4" s="36">
        <v>2.567626867292649</v>
      </c>
      <c r="IZ4" s="36">
        <v>2.6987772790970737</v>
      </c>
      <c r="JA4" s="36">
        <v>2.717056262049943</v>
      </c>
      <c r="JB4" s="36">
        <v>2.6032866291700572</v>
      </c>
      <c r="JC4" s="36">
        <v>2.4834816436859586</v>
      </c>
      <c r="JD4" s="36">
        <v>2.5511054013462138</v>
      </c>
      <c r="JE4" s="36">
        <v>2.6458437626933518</v>
      </c>
      <c r="JF4" s="36">
        <v>2.5654517834327648</v>
      </c>
      <c r="JG4" s="36">
        <v>3.0607047540607035</v>
      </c>
      <c r="JH4" s="36">
        <v>3.0177557210079935</v>
      </c>
      <c r="JI4" s="36">
        <v>2.7632572418222492</v>
      </c>
      <c r="JJ4" s="36">
        <v>1.9246650957227618</v>
      </c>
      <c r="JK4" s="36">
        <v>1.6679067935637359</v>
      </c>
      <c r="JL4" s="36">
        <v>1.5090639535823334</v>
      </c>
      <c r="JM4" s="36">
        <v>1.5677821682714375</v>
      </c>
      <c r="JN4" s="36">
        <v>1.8107574036651608</v>
      </c>
      <c r="JO4" s="36">
        <v>1.7013618201527967</v>
      </c>
      <c r="JP4" s="36">
        <v>1.7224927741463467</v>
      </c>
      <c r="JQ4" s="36">
        <v>2.3394901077617369</v>
      </c>
      <c r="JR4" s="36">
        <v>2.3482615604165464</v>
      </c>
      <c r="JS4" s="36">
        <v>2.3978388907175576</v>
      </c>
      <c r="JT4" s="36">
        <v>2.7216307402578988</v>
      </c>
      <c r="JU4" s="36">
        <v>2.4588519510352889</v>
      </c>
      <c r="JV4" s="36">
        <v>2.897715785042295</v>
      </c>
      <c r="JW4" s="36">
        <v>2.9461461306034673</v>
      </c>
      <c r="JX4" s="36">
        <v>2.957561186923682</v>
      </c>
      <c r="JY4" s="36">
        <v>2.9483981709847011</v>
      </c>
      <c r="JZ4" s="36">
        <v>2.7262616159856372</v>
      </c>
      <c r="KA4" s="36">
        <v>2.7616132744451654</v>
      </c>
      <c r="KB4" s="36">
        <v>2.8123512014140482</v>
      </c>
      <c r="KC4" s="36">
        <v>2.1805569953760595</v>
      </c>
      <c r="KD4" s="36">
        <v>1.896823532386037</v>
      </c>
      <c r="KE4" s="36">
        <v>2.0099668166127715</v>
      </c>
      <c r="KF4" s="36">
        <v>1.9175038119767502</v>
      </c>
      <c r="KG4" s="36">
        <v>2.1752586197953745</v>
      </c>
      <c r="KH4" s="36">
        <v>2.8456100338319148</v>
      </c>
      <c r="KI4" s="36">
        <v>2.8629242615387538</v>
      </c>
      <c r="KJ4" s="36">
        <v>3.0341790767339667</v>
      </c>
      <c r="KK4" s="36">
        <v>3.0804788277102606</v>
      </c>
      <c r="KL4" s="36">
        <v>2.959537674987136</v>
      </c>
      <c r="KM4" s="36">
        <v>2.8321028139950473</v>
      </c>
      <c r="KN4" s="36">
        <v>2.9931102277662824</v>
      </c>
      <c r="KO4" s="36">
        <v>2.9901256189781611</v>
      </c>
      <c r="KP4" s="36">
        <v>3.1520335200961265</v>
      </c>
      <c r="KQ4" s="36">
        <v>2.7643231703172457</v>
      </c>
      <c r="KR4" s="36">
        <v>2.9485489929464572</v>
      </c>
      <c r="KS4" s="36">
        <v>3.0088543387377498</v>
      </c>
      <c r="KT4" s="36">
        <v>3.4935968041504109</v>
      </c>
      <c r="KU4" s="36">
        <v>3.9211499494035413</v>
      </c>
      <c r="KV4" s="36">
        <v>3.8488916365393195</v>
      </c>
      <c r="KW4" s="36">
        <v>4.0200386679534574</v>
      </c>
      <c r="KX4" s="36">
        <v>4.0494487509894919</v>
      </c>
      <c r="KY4" s="36">
        <v>4.1534915826603447</v>
      </c>
      <c r="KZ4" s="36">
        <v>4.1819214955271686</v>
      </c>
      <c r="LA4" s="36">
        <v>4.2368232001046042</v>
      </c>
      <c r="LB4" s="36">
        <v>4.2914404899192746</v>
      </c>
      <c r="LC4" s="36">
        <v>4.3029704958191797</v>
      </c>
      <c r="LD4" s="36">
        <v>4.2088524289737368</v>
      </c>
      <c r="LE4" s="36">
        <v>4.5445113326793436</v>
      </c>
      <c r="LF4" s="36">
        <v>4.2253946729095064</v>
      </c>
      <c r="LG4" s="36">
        <v>3.6599109424236063</v>
      </c>
      <c r="LH4" s="36">
        <v>3.9583873812457506</v>
      </c>
      <c r="LI4" s="36">
        <v>3.9743521527706833</v>
      </c>
      <c r="LJ4" s="36">
        <v>3.8339044305830932</v>
      </c>
      <c r="LK4" s="36">
        <v>3.9201019468348317</v>
      </c>
      <c r="LL4" s="36">
        <v>3.6743285903779159</v>
      </c>
    </row>
    <row r="5" spans="1:373" s="35" customFormat="1" hidden="1" x14ac:dyDescent="0.25">
      <c r="B5" s="35" t="s">
        <v>0</v>
      </c>
      <c r="C5" s="37">
        <v>35796</v>
      </c>
      <c r="D5" s="37">
        <v>35827</v>
      </c>
      <c r="E5" s="37">
        <v>35855</v>
      </c>
      <c r="F5" s="37">
        <v>35886</v>
      </c>
      <c r="G5" s="37">
        <v>35916</v>
      </c>
      <c r="H5" s="37">
        <v>35947</v>
      </c>
      <c r="I5" s="37">
        <v>35977</v>
      </c>
      <c r="J5" s="37">
        <v>36008</v>
      </c>
      <c r="K5" s="37">
        <v>36039</v>
      </c>
      <c r="L5" s="37">
        <v>36069</v>
      </c>
      <c r="M5" s="37">
        <v>36100</v>
      </c>
      <c r="N5" s="37">
        <v>36130</v>
      </c>
      <c r="O5" s="37">
        <v>36161</v>
      </c>
      <c r="P5" s="37">
        <v>36192</v>
      </c>
      <c r="Q5" s="37">
        <v>36220</v>
      </c>
      <c r="R5" s="37">
        <v>36251</v>
      </c>
      <c r="S5" s="37">
        <v>36281</v>
      </c>
      <c r="T5" s="37">
        <v>36312</v>
      </c>
      <c r="U5" s="37">
        <v>36342</v>
      </c>
      <c r="V5" s="37">
        <v>36373</v>
      </c>
      <c r="W5" s="37">
        <v>36404</v>
      </c>
      <c r="X5" s="37">
        <v>36434</v>
      </c>
      <c r="Y5" s="37">
        <v>36465</v>
      </c>
      <c r="Z5" s="37">
        <v>36495</v>
      </c>
      <c r="AA5" s="37">
        <v>36526</v>
      </c>
      <c r="AB5" s="37">
        <v>36557</v>
      </c>
      <c r="AC5" s="37">
        <v>36586</v>
      </c>
      <c r="AD5" s="37">
        <v>36617</v>
      </c>
      <c r="AE5" s="37">
        <v>36647</v>
      </c>
      <c r="AF5" s="37">
        <v>36678</v>
      </c>
      <c r="AG5" s="37">
        <v>36708</v>
      </c>
      <c r="AH5" s="37">
        <v>36739</v>
      </c>
      <c r="AI5" s="37">
        <v>36770</v>
      </c>
      <c r="AJ5" s="37">
        <v>36800</v>
      </c>
      <c r="AK5" s="37">
        <v>36831</v>
      </c>
      <c r="AL5" s="37">
        <v>36861</v>
      </c>
      <c r="AM5" s="37">
        <v>36892</v>
      </c>
      <c r="AN5" s="37">
        <v>36923</v>
      </c>
      <c r="AO5" s="37">
        <v>36951</v>
      </c>
      <c r="AP5" s="37">
        <v>36982</v>
      </c>
      <c r="AQ5" s="37">
        <v>37012</v>
      </c>
      <c r="AR5" s="37">
        <v>37043</v>
      </c>
      <c r="AS5" s="37">
        <v>37073</v>
      </c>
      <c r="AT5" s="37">
        <v>37104</v>
      </c>
      <c r="AU5" s="37">
        <v>37135</v>
      </c>
      <c r="AV5" s="37">
        <v>37165</v>
      </c>
      <c r="AW5" s="37">
        <v>37196</v>
      </c>
      <c r="AX5" s="37">
        <v>37226</v>
      </c>
      <c r="AY5" s="37">
        <v>37257</v>
      </c>
      <c r="AZ5" s="37">
        <v>37288</v>
      </c>
      <c r="BA5" s="37">
        <v>37316</v>
      </c>
      <c r="BB5" s="37">
        <v>37347</v>
      </c>
      <c r="BC5" s="37">
        <v>37377</v>
      </c>
      <c r="BD5" s="37">
        <v>37408</v>
      </c>
      <c r="BE5" s="37">
        <v>37438</v>
      </c>
      <c r="BF5" s="37">
        <v>37469</v>
      </c>
      <c r="BG5" s="37">
        <v>37500</v>
      </c>
      <c r="BH5" s="37">
        <v>37530</v>
      </c>
      <c r="BI5" s="37">
        <v>37561</v>
      </c>
      <c r="BJ5" s="37">
        <v>37591</v>
      </c>
      <c r="BK5" s="37">
        <v>37622</v>
      </c>
      <c r="BL5" s="37">
        <v>37653</v>
      </c>
      <c r="BM5" s="37">
        <v>37681</v>
      </c>
      <c r="BN5" s="37">
        <v>37712</v>
      </c>
      <c r="BO5" s="37">
        <v>37742</v>
      </c>
      <c r="BP5" s="37">
        <v>37773</v>
      </c>
      <c r="BQ5" s="37">
        <v>37803</v>
      </c>
      <c r="BR5" s="37">
        <v>37834</v>
      </c>
      <c r="BS5" s="37">
        <v>37865</v>
      </c>
      <c r="BT5" s="37">
        <v>37895</v>
      </c>
      <c r="BU5" s="37">
        <v>37926</v>
      </c>
      <c r="BV5" s="37">
        <v>37956</v>
      </c>
      <c r="BW5" s="37">
        <v>37987</v>
      </c>
      <c r="BX5" s="37">
        <v>38018</v>
      </c>
      <c r="BY5" s="37">
        <v>38047</v>
      </c>
      <c r="BZ5" s="37">
        <v>38078</v>
      </c>
      <c r="CA5" s="37">
        <v>38108</v>
      </c>
      <c r="CB5" s="37">
        <v>38139</v>
      </c>
      <c r="CC5" s="37">
        <v>38169</v>
      </c>
      <c r="CD5" s="37">
        <v>38200</v>
      </c>
      <c r="CE5" s="37">
        <v>38231</v>
      </c>
      <c r="CF5" s="37">
        <v>38261</v>
      </c>
      <c r="CG5" s="37">
        <v>38292</v>
      </c>
      <c r="CH5" s="37">
        <v>38322</v>
      </c>
      <c r="CI5" s="37">
        <v>38353</v>
      </c>
      <c r="CJ5" s="37">
        <v>38384</v>
      </c>
      <c r="CK5" s="37">
        <v>38412</v>
      </c>
      <c r="CL5" s="37">
        <v>38443</v>
      </c>
      <c r="CM5" s="37">
        <v>38473</v>
      </c>
      <c r="CN5" s="37">
        <v>38504</v>
      </c>
      <c r="CO5" s="37">
        <v>38534</v>
      </c>
      <c r="CP5" s="37">
        <v>38565</v>
      </c>
      <c r="CQ5" s="37">
        <v>38596</v>
      </c>
      <c r="CR5" s="37">
        <v>38626</v>
      </c>
      <c r="CS5" s="37">
        <v>38657</v>
      </c>
      <c r="CT5" s="37">
        <v>38687</v>
      </c>
      <c r="CU5" s="37">
        <v>38718</v>
      </c>
      <c r="CV5" s="37">
        <v>38749</v>
      </c>
      <c r="CW5" s="37">
        <v>38777</v>
      </c>
      <c r="CX5" s="37">
        <v>38808</v>
      </c>
      <c r="CY5" s="37">
        <v>38838</v>
      </c>
      <c r="CZ5" s="37">
        <v>38869</v>
      </c>
      <c r="DA5" s="37">
        <v>38899</v>
      </c>
      <c r="DB5" s="37">
        <v>38930</v>
      </c>
      <c r="DC5" s="37">
        <v>38961</v>
      </c>
      <c r="DD5" s="37">
        <v>38991</v>
      </c>
      <c r="DE5" s="37">
        <v>39022</v>
      </c>
      <c r="DF5" s="37">
        <v>39052</v>
      </c>
      <c r="DG5" s="37">
        <v>39083</v>
      </c>
      <c r="DH5" s="37">
        <v>39114</v>
      </c>
      <c r="DI5" s="37">
        <v>39142</v>
      </c>
      <c r="DJ5" s="37">
        <v>39173</v>
      </c>
      <c r="DK5" s="37">
        <v>39203</v>
      </c>
      <c r="DL5" s="37">
        <v>39234</v>
      </c>
      <c r="DM5" s="37">
        <v>39264</v>
      </c>
      <c r="DN5" s="37">
        <v>39295</v>
      </c>
      <c r="DO5" s="37">
        <v>39326</v>
      </c>
      <c r="DP5" s="37">
        <v>39356</v>
      </c>
      <c r="DQ5" s="37">
        <v>39387</v>
      </c>
      <c r="DR5" s="37">
        <v>39417</v>
      </c>
      <c r="DS5" s="37">
        <v>39448</v>
      </c>
      <c r="DT5" s="37">
        <v>39479</v>
      </c>
      <c r="DU5" s="37">
        <v>39508</v>
      </c>
      <c r="DV5" s="37">
        <v>39539</v>
      </c>
      <c r="DW5" s="37">
        <v>39569</v>
      </c>
      <c r="DX5" s="37">
        <v>39600</v>
      </c>
      <c r="DY5" s="37">
        <v>39630</v>
      </c>
      <c r="DZ5" s="37">
        <v>39661</v>
      </c>
      <c r="EA5" s="37">
        <v>39692</v>
      </c>
      <c r="EB5" s="37">
        <v>39722</v>
      </c>
      <c r="EC5" s="37">
        <v>39753</v>
      </c>
      <c r="ED5" s="37">
        <v>39783</v>
      </c>
      <c r="EE5" s="37">
        <v>39814</v>
      </c>
      <c r="EF5" s="37">
        <v>39845</v>
      </c>
      <c r="EG5" s="37">
        <v>39873</v>
      </c>
      <c r="EH5" s="37">
        <v>39904</v>
      </c>
      <c r="EI5" s="37">
        <v>39934</v>
      </c>
      <c r="EJ5" s="37">
        <v>39965</v>
      </c>
      <c r="EK5" s="37">
        <v>39995</v>
      </c>
      <c r="EL5" s="37">
        <v>40026</v>
      </c>
      <c r="EM5" s="37">
        <v>40057</v>
      </c>
      <c r="EN5" s="37">
        <v>40087</v>
      </c>
      <c r="EO5" s="37">
        <v>40118</v>
      </c>
      <c r="EP5" s="37">
        <v>40148</v>
      </c>
      <c r="EQ5" s="37">
        <v>40179</v>
      </c>
      <c r="ER5" s="37">
        <v>40210</v>
      </c>
      <c r="ES5" s="37">
        <v>40238</v>
      </c>
      <c r="ET5" s="37">
        <v>40269</v>
      </c>
      <c r="EU5" s="37">
        <v>40299</v>
      </c>
      <c r="EV5" s="37">
        <v>40330</v>
      </c>
      <c r="EW5" s="37">
        <v>40360</v>
      </c>
      <c r="EX5" s="37">
        <v>40391</v>
      </c>
      <c r="EY5" s="37">
        <v>40422</v>
      </c>
      <c r="EZ5" s="37">
        <v>40452</v>
      </c>
      <c r="FA5" s="37">
        <v>40483</v>
      </c>
      <c r="FB5" s="37">
        <v>40513</v>
      </c>
      <c r="FC5" s="37">
        <v>40544</v>
      </c>
      <c r="FD5" s="37">
        <v>40575</v>
      </c>
      <c r="FE5" s="37">
        <v>40603</v>
      </c>
      <c r="FF5" s="37">
        <v>40634</v>
      </c>
      <c r="FG5" s="37">
        <v>40664</v>
      </c>
      <c r="FH5" s="37">
        <v>40695</v>
      </c>
      <c r="FI5" s="37">
        <v>40725</v>
      </c>
      <c r="FJ5" s="37">
        <v>40756</v>
      </c>
      <c r="FK5" s="37">
        <v>40787</v>
      </c>
      <c r="FL5" s="37">
        <v>40817</v>
      </c>
      <c r="FM5" s="37">
        <v>40848</v>
      </c>
      <c r="FN5" s="37">
        <v>40878</v>
      </c>
      <c r="FO5" s="37">
        <v>40909</v>
      </c>
      <c r="FP5" s="37">
        <v>40940</v>
      </c>
      <c r="FQ5" s="37">
        <v>40969</v>
      </c>
      <c r="FR5" s="37">
        <v>41000</v>
      </c>
      <c r="FS5" s="37">
        <v>41030</v>
      </c>
      <c r="FT5" s="37">
        <v>41061</v>
      </c>
      <c r="FU5" s="37">
        <v>41091</v>
      </c>
      <c r="FV5" s="37">
        <v>41122</v>
      </c>
      <c r="FW5" s="37">
        <v>41153</v>
      </c>
      <c r="FX5" s="37">
        <v>41183</v>
      </c>
      <c r="FY5" s="37">
        <v>41214</v>
      </c>
      <c r="FZ5" s="37">
        <v>41244</v>
      </c>
      <c r="GA5" s="37">
        <v>41275</v>
      </c>
      <c r="GB5" s="37">
        <v>41306</v>
      </c>
      <c r="GC5" s="37">
        <v>41334</v>
      </c>
      <c r="GD5" s="37">
        <v>41365</v>
      </c>
      <c r="GE5" s="37">
        <v>41395</v>
      </c>
      <c r="GF5" s="37">
        <v>41426</v>
      </c>
      <c r="GG5" s="37">
        <v>41456</v>
      </c>
      <c r="GH5" s="37">
        <v>41487</v>
      </c>
      <c r="GI5" s="37">
        <v>41518</v>
      </c>
      <c r="GJ5" s="37">
        <v>41548</v>
      </c>
      <c r="GK5" s="37">
        <v>41579</v>
      </c>
      <c r="GL5" s="37">
        <v>41609</v>
      </c>
      <c r="GM5" s="37">
        <v>41640</v>
      </c>
      <c r="GN5" s="37">
        <v>41671</v>
      </c>
      <c r="GO5" s="37">
        <v>41699</v>
      </c>
      <c r="GP5" s="37">
        <v>41730</v>
      </c>
      <c r="GQ5" s="37">
        <v>41760</v>
      </c>
      <c r="GR5" s="37">
        <v>41791</v>
      </c>
      <c r="GS5" s="37">
        <v>41821</v>
      </c>
      <c r="GT5" s="37">
        <v>41852</v>
      </c>
      <c r="GU5" s="37">
        <v>41883</v>
      </c>
      <c r="GV5" s="37">
        <v>41913</v>
      </c>
      <c r="GW5" s="37">
        <v>41944</v>
      </c>
      <c r="GX5" s="37">
        <v>41974</v>
      </c>
      <c r="GY5" s="37">
        <v>42005</v>
      </c>
      <c r="GZ5" s="37">
        <v>42036</v>
      </c>
      <c r="HA5" s="37">
        <v>42064</v>
      </c>
      <c r="HB5" s="37">
        <v>42095</v>
      </c>
      <c r="HC5" s="37">
        <v>42125</v>
      </c>
      <c r="HD5" s="37">
        <v>42156</v>
      </c>
      <c r="HE5" s="37">
        <v>42186</v>
      </c>
      <c r="HF5" s="37">
        <v>42217</v>
      </c>
      <c r="HG5" s="37">
        <v>42248</v>
      </c>
      <c r="HH5" s="37">
        <v>42278</v>
      </c>
      <c r="HI5" s="37">
        <v>42309</v>
      </c>
      <c r="HJ5" s="37">
        <v>42339</v>
      </c>
      <c r="HK5" s="37">
        <v>42370</v>
      </c>
      <c r="HL5" s="37">
        <v>42401</v>
      </c>
      <c r="HM5" s="37">
        <v>42430</v>
      </c>
      <c r="HN5" s="37">
        <v>42461</v>
      </c>
      <c r="HO5" s="37">
        <v>42491</v>
      </c>
      <c r="HP5" s="37">
        <v>42522</v>
      </c>
      <c r="HQ5" s="37">
        <v>42552</v>
      </c>
      <c r="HR5" s="37">
        <v>42583</v>
      </c>
      <c r="HS5" s="37">
        <v>42614</v>
      </c>
      <c r="HT5" s="37">
        <v>42644</v>
      </c>
      <c r="HU5" s="37">
        <v>42675</v>
      </c>
      <c r="HV5" s="37">
        <v>42705</v>
      </c>
      <c r="HW5" s="37">
        <v>42736</v>
      </c>
      <c r="HX5" s="37">
        <v>42767</v>
      </c>
      <c r="HY5" s="37">
        <v>42795</v>
      </c>
      <c r="HZ5" s="37">
        <v>42826</v>
      </c>
      <c r="IA5" s="37">
        <v>42856</v>
      </c>
      <c r="IB5" s="37">
        <v>42887</v>
      </c>
      <c r="IC5" s="37">
        <v>42917</v>
      </c>
      <c r="ID5" s="37">
        <v>42948</v>
      </c>
      <c r="IE5" s="37">
        <v>42979</v>
      </c>
      <c r="IF5" s="37">
        <v>43009</v>
      </c>
      <c r="IG5" s="37">
        <v>43040</v>
      </c>
      <c r="IH5" s="37">
        <v>43070</v>
      </c>
      <c r="II5" s="37">
        <v>43101</v>
      </c>
      <c r="IJ5" s="37">
        <v>43132</v>
      </c>
      <c r="IK5" s="37">
        <v>43160</v>
      </c>
      <c r="IL5" s="37">
        <v>43191</v>
      </c>
      <c r="IM5" s="37">
        <v>43221</v>
      </c>
      <c r="IN5" s="37">
        <v>43252</v>
      </c>
      <c r="IO5" s="37">
        <v>43282</v>
      </c>
      <c r="IP5" s="37">
        <v>43313</v>
      </c>
      <c r="IQ5" s="37">
        <v>43344</v>
      </c>
      <c r="IR5" s="37">
        <v>43374</v>
      </c>
      <c r="IS5" s="37">
        <v>43405</v>
      </c>
      <c r="IT5" s="37">
        <v>43435</v>
      </c>
      <c r="IU5" s="37">
        <v>43466</v>
      </c>
      <c r="IV5" s="37">
        <v>43497</v>
      </c>
      <c r="IW5" s="37">
        <v>43525</v>
      </c>
      <c r="IX5" s="37">
        <v>43556</v>
      </c>
      <c r="IY5" s="37">
        <v>43586</v>
      </c>
      <c r="IZ5" s="37">
        <v>43617</v>
      </c>
      <c r="JA5" s="37">
        <v>43647</v>
      </c>
      <c r="JB5" s="37">
        <v>43678</v>
      </c>
      <c r="JC5" s="37">
        <v>43709</v>
      </c>
      <c r="JD5" s="37">
        <v>43739</v>
      </c>
      <c r="JE5" s="37">
        <v>43770</v>
      </c>
      <c r="JF5" s="37">
        <v>43800</v>
      </c>
      <c r="JG5" s="37">
        <v>43831</v>
      </c>
      <c r="JH5" s="37">
        <v>43862</v>
      </c>
      <c r="JI5" s="37">
        <v>43891</v>
      </c>
      <c r="JJ5" s="37">
        <v>43922</v>
      </c>
      <c r="JK5" s="37">
        <v>43952</v>
      </c>
      <c r="JL5" s="37">
        <v>43983</v>
      </c>
      <c r="JM5" s="37">
        <v>44013</v>
      </c>
      <c r="JN5" s="37">
        <v>44044</v>
      </c>
      <c r="JO5" s="37">
        <v>44075</v>
      </c>
      <c r="JP5" s="37">
        <v>44105</v>
      </c>
      <c r="JQ5" s="37">
        <v>44136</v>
      </c>
      <c r="JR5" s="37">
        <v>44166</v>
      </c>
      <c r="JS5" s="37">
        <v>44197</v>
      </c>
      <c r="JT5" s="37">
        <v>44228</v>
      </c>
      <c r="JU5" s="37">
        <v>44256</v>
      </c>
      <c r="JV5" s="37">
        <v>44287</v>
      </c>
      <c r="JW5" s="37">
        <v>44317</v>
      </c>
      <c r="JX5" s="37">
        <v>44348</v>
      </c>
      <c r="JY5" s="37">
        <v>44378</v>
      </c>
      <c r="JZ5" s="37">
        <v>44409</v>
      </c>
      <c r="KA5" s="37">
        <v>44440</v>
      </c>
      <c r="KB5" s="37">
        <v>44470</v>
      </c>
      <c r="KC5" s="37">
        <v>44501</v>
      </c>
      <c r="KD5" s="37">
        <v>44531</v>
      </c>
      <c r="KE5" s="37">
        <v>44562</v>
      </c>
      <c r="KF5" s="37">
        <v>44593</v>
      </c>
      <c r="KG5" s="37">
        <v>44621</v>
      </c>
      <c r="KH5" s="37">
        <v>44652</v>
      </c>
      <c r="KI5" s="37">
        <v>44682</v>
      </c>
      <c r="KJ5" s="37">
        <v>44713</v>
      </c>
      <c r="KK5" s="37">
        <v>44743</v>
      </c>
      <c r="KL5" s="37">
        <v>44774</v>
      </c>
      <c r="KM5" s="37">
        <v>44805</v>
      </c>
      <c r="KN5" s="37">
        <v>44835</v>
      </c>
      <c r="KO5" s="37">
        <v>44866</v>
      </c>
      <c r="KP5" s="37">
        <v>44896</v>
      </c>
      <c r="KQ5" s="37">
        <v>44927</v>
      </c>
      <c r="KR5" s="37">
        <v>44958</v>
      </c>
      <c r="KS5" s="37">
        <v>44986</v>
      </c>
      <c r="KT5" s="37">
        <v>45017</v>
      </c>
      <c r="KU5" s="37">
        <v>45047</v>
      </c>
      <c r="KV5" s="37">
        <v>45078</v>
      </c>
      <c r="KW5" s="37">
        <v>45108</v>
      </c>
      <c r="KX5" s="37">
        <v>45139</v>
      </c>
      <c r="KY5" s="37">
        <v>45170</v>
      </c>
      <c r="KZ5" s="37">
        <v>45200</v>
      </c>
      <c r="LA5" s="37">
        <v>45231</v>
      </c>
      <c r="LB5" s="37">
        <v>45261</v>
      </c>
      <c r="LC5" s="37">
        <v>45292</v>
      </c>
      <c r="LD5" s="37">
        <v>45323</v>
      </c>
      <c r="LE5" s="37">
        <v>45352</v>
      </c>
      <c r="LF5" s="37">
        <v>45383</v>
      </c>
      <c r="LG5" s="37">
        <v>45413</v>
      </c>
      <c r="LH5" s="37">
        <v>45444</v>
      </c>
      <c r="LI5" s="37">
        <v>45474</v>
      </c>
      <c r="LJ5" s="37">
        <v>45505</v>
      </c>
      <c r="LK5" s="37">
        <v>45536</v>
      </c>
      <c r="LL5" s="37">
        <v>45566</v>
      </c>
    </row>
    <row r="6" spans="1:373" s="35" customFormat="1" hidden="1" x14ac:dyDescent="0.25">
      <c r="B6" s="35" t="s">
        <v>2</v>
      </c>
      <c r="C6" s="36" t="e">
        <v>#N/A</v>
      </c>
      <c r="D6" s="36" t="e">
        <v>#N/A</v>
      </c>
      <c r="E6" s="36" t="e">
        <v>#N/A</v>
      </c>
      <c r="F6" s="36" t="e">
        <v>#N/A</v>
      </c>
      <c r="G6" s="36" t="e">
        <v>#N/A</v>
      </c>
      <c r="H6" s="36" t="e">
        <v>#N/A</v>
      </c>
      <c r="I6" s="36" t="e">
        <v>#N/A</v>
      </c>
      <c r="J6" s="36" t="e">
        <v>#N/A</v>
      </c>
      <c r="K6" s="36" t="e">
        <v>#N/A</v>
      </c>
      <c r="L6" s="36" t="e">
        <v>#N/A</v>
      </c>
      <c r="M6" s="36" t="e">
        <v>#N/A</v>
      </c>
      <c r="N6" s="36" t="e">
        <v>#N/A</v>
      </c>
      <c r="O6" s="36" t="e">
        <v>#N/A</v>
      </c>
      <c r="P6" s="36" t="e">
        <v>#N/A</v>
      </c>
      <c r="Q6" s="36" t="e">
        <v>#N/A</v>
      </c>
      <c r="R6" s="36" t="e">
        <v>#N/A</v>
      </c>
      <c r="S6" s="36" t="e">
        <v>#N/A</v>
      </c>
      <c r="T6" s="36" t="e">
        <v>#N/A</v>
      </c>
      <c r="U6" s="36" t="e">
        <v>#N/A</v>
      </c>
      <c r="V6" s="36" t="e">
        <v>#N/A</v>
      </c>
      <c r="W6" s="36" t="e">
        <v>#N/A</v>
      </c>
      <c r="X6" s="36" t="e">
        <v>#N/A</v>
      </c>
      <c r="Y6" s="36" t="e">
        <v>#N/A</v>
      </c>
      <c r="Z6" s="36" t="e">
        <v>#N/A</v>
      </c>
      <c r="AA6" s="36">
        <v>3.4965116886889476</v>
      </c>
      <c r="AB6" s="36">
        <v>3.5451874579249765</v>
      </c>
      <c r="AC6" s="36">
        <v>3.5687674486933538</v>
      </c>
      <c r="AD6" s="36">
        <v>4.1156775485765058</v>
      </c>
      <c r="AE6" s="36">
        <v>3.53324013564088</v>
      </c>
      <c r="AF6" s="36">
        <v>4.2959471507044524</v>
      </c>
      <c r="AG6" s="36">
        <v>3.8422351011730544</v>
      </c>
      <c r="AH6" s="36">
        <v>3.6911441457890222</v>
      </c>
      <c r="AI6" s="36">
        <v>3.8872820909240549</v>
      </c>
      <c r="AJ6" s="36">
        <v>3.7135190236962314</v>
      </c>
      <c r="AK6" s="36">
        <v>3.4572449177145503</v>
      </c>
      <c r="AL6" s="36">
        <v>3.8103236297818892</v>
      </c>
      <c r="AM6" s="36">
        <v>3.5031548696385109</v>
      </c>
      <c r="AN6" s="36">
        <v>3.8787977852304958</v>
      </c>
      <c r="AO6" s="36">
        <v>4.1174006131071712</v>
      </c>
      <c r="AP6" s="36">
        <v>4.4080037252019748</v>
      </c>
      <c r="AQ6" s="36">
        <v>4.4957501547922938</v>
      </c>
      <c r="AR6" s="36">
        <v>4.3703816291448359</v>
      </c>
      <c r="AS6" s="36">
        <v>4.7656133112063186</v>
      </c>
      <c r="AT6" s="36">
        <v>4.7934946279312678</v>
      </c>
      <c r="AU6" s="36">
        <v>4.8759005953484627</v>
      </c>
      <c r="AV6" s="36">
        <v>4.3689110291827777</v>
      </c>
      <c r="AW6" s="36">
        <v>4.5213811232806336</v>
      </c>
      <c r="AX6" s="36">
        <v>4.5980731990238581</v>
      </c>
      <c r="AY6" s="36">
        <v>4.4304840530017842</v>
      </c>
      <c r="AZ6" s="36">
        <v>4.1564566979885038</v>
      </c>
      <c r="BA6" s="36">
        <v>4.5045839979215323</v>
      </c>
      <c r="BB6" s="36">
        <v>3.9931597026226235</v>
      </c>
      <c r="BC6" s="36">
        <v>4.294236418559807</v>
      </c>
      <c r="BD6" s="36">
        <v>4.1532876426672489</v>
      </c>
      <c r="BE6" s="36">
        <v>4.0499013443442458</v>
      </c>
      <c r="BF6" s="36">
        <v>4.1036558419990374</v>
      </c>
      <c r="BG6" s="36">
        <v>3.9512778521176299</v>
      </c>
      <c r="BH6" s="36">
        <v>3.9257511750607921</v>
      </c>
      <c r="BI6" s="36">
        <v>3.9091484466225763</v>
      </c>
      <c r="BJ6" s="36">
        <v>3.8600640215715809</v>
      </c>
      <c r="BK6" s="36">
        <v>3.7659677413701447</v>
      </c>
      <c r="BL6" s="36">
        <v>3.5803815978412503</v>
      </c>
      <c r="BM6" s="36">
        <v>3.3410383620069823</v>
      </c>
      <c r="BN6" s="36">
        <v>3.3392635111821165</v>
      </c>
      <c r="BO6" s="36">
        <v>3.2470556975933431</v>
      </c>
      <c r="BP6" s="36">
        <v>3.2976210428598596</v>
      </c>
      <c r="BQ6" s="36">
        <v>3.4479792641766416</v>
      </c>
      <c r="BR6" s="36">
        <v>3.4470371195437042</v>
      </c>
      <c r="BS6" s="36">
        <v>3.2649806087168032</v>
      </c>
      <c r="BT6" s="36">
        <v>3.5853135975927612</v>
      </c>
      <c r="BU6" s="36">
        <v>3.6600063635593938</v>
      </c>
      <c r="BV6" s="36">
        <v>3.510539947160586</v>
      </c>
      <c r="BW6" s="36">
        <v>3.8585035327780188</v>
      </c>
      <c r="BX6" s="36">
        <v>3.6169426627518328</v>
      </c>
      <c r="BY6" s="36">
        <v>3.206421283695684</v>
      </c>
      <c r="BZ6" s="36">
        <v>3.3150456632831844</v>
      </c>
      <c r="CA6" s="36">
        <v>3.5224719317919129</v>
      </c>
      <c r="CB6" s="36">
        <v>3.3631099537463158</v>
      </c>
      <c r="CC6" s="36">
        <v>3.2773712954108269</v>
      </c>
      <c r="CD6" s="36">
        <v>3.2059988040322143</v>
      </c>
      <c r="CE6" s="36">
        <v>3.2207699414099205</v>
      </c>
      <c r="CF6" s="36">
        <v>3.2389583006771918</v>
      </c>
      <c r="CG6" s="36">
        <v>2.9622080695255715</v>
      </c>
      <c r="CH6" s="36">
        <v>2.8071180105952864</v>
      </c>
      <c r="CI6" s="36">
        <v>3.0916839415369544</v>
      </c>
      <c r="CJ6" s="36">
        <v>3.1600181571120651</v>
      </c>
      <c r="CK6" s="36">
        <v>3.6058267642606046</v>
      </c>
      <c r="CL6" s="36">
        <v>3.0370250357701654</v>
      </c>
      <c r="CM6" s="36">
        <v>2.7525106459313959</v>
      </c>
      <c r="CN6" s="36">
        <v>3.0611973924843925</v>
      </c>
      <c r="CO6" s="36">
        <v>3.0722254213750473</v>
      </c>
      <c r="CP6" s="36">
        <v>2.8865734688179301</v>
      </c>
      <c r="CQ6" s="36">
        <v>3.0792195112472074</v>
      </c>
      <c r="CR6" s="36">
        <v>3.1876384719319089</v>
      </c>
      <c r="CS6" s="36">
        <v>3.1768385551688141</v>
      </c>
      <c r="CT6" s="36">
        <v>3.2405450086081125</v>
      </c>
      <c r="CU6" s="36">
        <v>2.8258739956730561</v>
      </c>
      <c r="CV6" s="36">
        <v>2.8517312018079202</v>
      </c>
      <c r="CW6" s="36">
        <v>2.6219109457827789</v>
      </c>
      <c r="CX6" s="36">
        <v>3.3667363740271399</v>
      </c>
      <c r="CY6" s="36">
        <v>3.2845366492572925</v>
      </c>
      <c r="CZ6" s="36">
        <v>3.2944267015512247</v>
      </c>
      <c r="DA6" s="36">
        <v>3.1786633212178774</v>
      </c>
      <c r="DB6" s="36">
        <v>3.2012822112065913</v>
      </c>
      <c r="DC6" s="36">
        <v>3.0999062037839082</v>
      </c>
      <c r="DD6" s="36">
        <v>2.9405195352846061</v>
      </c>
      <c r="DE6" s="36">
        <v>3.0285394200801297</v>
      </c>
      <c r="DF6" s="36">
        <v>2.9947152383559823</v>
      </c>
      <c r="DG6" s="36">
        <v>2.9435779591274276</v>
      </c>
      <c r="DH6" s="36">
        <v>2.989914788519942</v>
      </c>
      <c r="DI6" s="36">
        <v>2.9008861217843873</v>
      </c>
      <c r="DJ6" s="36">
        <v>3.0807475029253042</v>
      </c>
      <c r="DK6" s="36">
        <v>3.2719946721452868</v>
      </c>
      <c r="DL6" s="36">
        <v>3.2728614433012244</v>
      </c>
      <c r="DM6" s="36">
        <v>3.1961608059463122</v>
      </c>
      <c r="DN6" s="36">
        <v>3.3584419463583099</v>
      </c>
      <c r="DO6" s="36">
        <v>3.5141563226004293</v>
      </c>
      <c r="DP6" s="36">
        <v>3.607268450352425</v>
      </c>
      <c r="DQ6" s="36">
        <v>3.645223951605626</v>
      </c>
      <c r="DR6" s="36">
        <v>3.890013515523616</v>
      </c>
      <c r="DS6" s="36">
        <v>4.4201603812988424</v>
      </c>
      <c r="DT6" s="36">
        <v>4.3182020388601732</v>
      </c>
      <c r="DU6" s="36">
        <v>4.8170111276268051</v>
      </c>
      <c r="DV6" s="36">
        <v>4.3580922886666134</v>
      </c>
      <c r="DW6" s="36">
        <v>4.4381791507841859</v>
      </c>
      <c r="DX6" s="36">
        <v>4.675051341883413</v>
      </c>
      <c r="DY6" s="36">
        <v>4.471161426601987</v>
      </c>
      <c r="DZ6" s="36">
        <v>4.7660056201285146</v>
      </c>
      <c r="EA6" s="36">
        <v>4.5075628486935422</v>
      </c>
      <c r="EB6" s="36">
        <v>4.4673243021683868</v>
      </c>
      <c r="EC6" s="36">
        <v>4.6470299275336888</v>
      </c>
      <c r="ED6" s="36">
        <v>4.3836182738524423</v>
      </c>
      <c r="EE6" s="36">
        <v>3.5698073628367299</v>
      </c>
      <c r="EF6" s="36">
        <v>3.544958868985411</v>
      </c>
      <c r="EG6" s="36">
        <v>3.1226191578114619</v>
      </c>
      <c r="EH6" s="36">
        <v>3.6020985686425422</v>
      </c>
      <c r="EI6" s="36">
        <v>3.7418686399913081</v>
      </c>
      <c r="EJ6" s="36">
        <v>3.2690095652657427</v>
      </c>
      <c r="EK6" s="36">
        <v>3.5713214368783017</v>
      </c>
      <c r="EL6" s="36">
        <v>3.4270438274913992</v>
      </c>
      <c r="EM6" s="36">
        <v>3.4261308227056797</v>
      </c>
      <c r="EN6" s="36">
        <v>3.4044551557884053</v>
      </c>
      <c r="EO6" s="36">
        <v>3.2497474615820847</v>
      </c>
      <c r="EP6" s="36">
        <v>3.2698264853126173</v>
      </c>
      <c r="EQ6" s="36">
        <v>3.5052853376283282</v>
      </c>
      <c r="ER6" s="36">
        <v>3.407142725753189</v>
      </c>
      <c r="ES6" s="36">
        <v>3.2223205717560615</v>
      </c>
      <c r="ET6" s="36">
        <v>2.598898348845986</v>
      </c>
      <c r="EU6" s="36">
        <v>2.2950650877494216</v>
      </c>
      <c r="EV6" s="36">
        <v>2.2999293589299405</v>
      </c>
      <c r="EW6" s="36">
        <v>2.2237162098806111</v>
      </c>
      <c r="EX6" s="36">
        <v>2.0485340252816755</v>
      </c>
      <c r="EY6" s="36">
        <v>2.202371890143032</v>
      </c>
      <c r="EZ6" s="36">
        <v>2.378595766374775</v>
      </c>
      <c r="FA6" s="36">
        <v>2.2766703461814521</v>
      </c>
      <c r="FB6" s="36">
        <v>2.3283012760410848</v>
      </c>
      <c r="FC6" s="36">
        <v>2.1831335267734659</v>
      </c>
      <c r="FD6" s="36">
        <v>2.3346197669592184</v>
      </c>
      <c r="FE6" s="36">
        <v>2.2208932259827043</v>
      </c>
      <c r="FF6" s="36">
        <v>2.3529480293821741</v>
      </c>
      <c r="FG6" s="36">
        <v>2.0667307181045804</v>
      </c>
      <c r="FH6" s="36">
        <v>2.6005034181508839</v>
      </c>
      <c r="FI6" s="36">
        <v>2.6207718309827057</v>
      </c>
      <c r="FJ6" s="36">
        <v>2.5328437598191518</v>
      </c>
      <c r="FK6" s="36">
        <v>2.4933793733513263</v>
      </c>
      <c r="FL6" s="36">
        <v>2.5249792186974966</v>
      </c>
      <c r="FM6" s="36">
        <v>2.5771804748256861</v>
      </c>
      <c r="FN6" s="36">
        <v>2.5091572435328064</v>
      </c>
      <c r="FO6" s="36">
        <v>2.3757789205147599</v>
      </c>
      <c r="FP6" s="36">
        <v>2.7218906396738016</v>
      </c>
      <c r="FQ6" s="36">
        <v>2.9585259971044371</v>
      </c>
      <c r="FR6" s="36">
        <v>3.2696706474663819</v>
      </c>
      <c r="FS6" s="36">
        <v>3.4764158899023743</v>
      </c>
      <c r="FT6" s="36">
        <v>3.1208869677112538</v>
      </c>
      <c r="FU6" s="36">
        <v>3.0018176708844613</v>
      </c>
      <c r="FV6" s="36">
        <v>2.9394341598293949</v>
      </c>
      <c r="FW6" s="36">
        <v>3.0986058948897424</v>
      </c>
      <c r="FX6" s="36">
        <v>2.8929353035815266</v>
      </c>
      <c r="FY6" s="36">
        <v>2.8828172262466545</v>
      </c>
      <c r="FZ6" s="36">
        <v>3.2586848338142134</v>
      </c>
      <c r="GA6" s="36">
        <v>2.7293487471445057</v>
      </c>
      <c r="GB6" s="36">
        <v>2.4079586590767272</v>
      </c>
      <c r="GC6" s="36">
        <v>2.5217225248519552</v>
      </c>
      <c r="GD6" s="36">
        <v>2.2555808954259433</v>
      </c>
      <c r="GE6" s="36">
        <v>2.3612298587825804</v>
      </c>
      <c r="GF6" s="36">
        <v>2.5263142960805802</v>
      </c>
      <c r="GG6" s="36">
        <v>2.4540868352310206</v>
      </c>
      <c r="GH6" s="36">
        <v>2.4744425394798437</v>
      </c>
      <c r="GI6" s="36">
        <v>2.4057427371081683</v>
      </c>
      <c r="GJ6" s="36">
        <v>2.4802532774566495</v>
      </c>
      <c r="GK6" s="36">
        <v>2.551863628422038</v>
      </c>
      <c r="GL6" s="36">
        <v>2.4166641051073143</v>
      </c>
      <c r="GM6" s="36">
        <v>3.0927317420977345</v>
      </c>
      <c r="GN6" s="36">
        <v>2.983889705259422</v>
      </c>
      <c r="GO6" s="36">
        <v>2.7304456870187153</v>
      </c>
      <c r="GP6" s="36">
        <v>2.9937562831133588</v>
      </c>
      <c r="GQ6" s="36">
        <v>2.9707988314087115</v>
      </c>
      <c r="GR6" s="36">
        <v>2.7425832965163028</v>
      </c>
      <c r="GS6" s="36">
        <v>2.817173508370046</v>
      </c>
      <c r="GT6" s="36">
        <v>2.7890542715840385</v>
      </c>
      <c r="GU6" s="36">
        <v>2.6721171018114749</v>
      </c>
      <c r="GV6" s="36">
        <v>2.6728294903588856</v>
      </c>
      <c r="GW6" s="36">
        <v>2.6535990880472355</v>
      </c>
      <c r="GX6" s="36">
        <v>2.489425350376778</v>
      </c>
      <c r="GY6" s="36">
        <v>2.3033623785634902</v>
      </c>
      <c r="GZ6" s="36">
        <v>2.2318693164083503</v>
      </c>
      <c r="HA6" s="36">
        <v>2.2680979399614443</v>
      </c>
      <c r="HB6" s="36">
        <v>2.4778219260671106</v>
      </c>
      <c r="HC6" s="36">
        <v>2.5950188297753827</v>
      </c>
      <c r="HD6" s="36">
        <v>2.2238064289925847</v>
      </c>
      <c r="HE6" s="36">
        <v>2.337301771115142</v>
      </c>
      <c r="HF6" s="36">
        <v>2.481679076925885</v>
      </c>
      <c r="HG6" s="36">
        <v>2.448337373937969</v>
      </c>
      <c r="HH6" s="36">
        <v>2.6174266292052963</v>
      </c>
      <c r="HI6" s="36">
        <v>2.5296140493182753</v>
      </c>
      <c r="HJ6" s="36">
        <v>2.5121453228233421</v>
      </c>
      <c r="HK6" s="36">
        <v>2.4974383168259826</v>
      </c>
      <c r="HL6" s="36">
        <v>2.4238750624467231</v>
      </c>
      <c r="HM6" s="36">
        <v>2.4799689528251494</v>
      </c>
      <c r="HN6" s="36">
        <v>1.8528083297644538</v>
      </c>
      <c r="HO6" s="36">
        <v>1.9981834707436466</v>
      </c>
      <c r="HP6" s="36">
        <v>2.5162093059531543</v>
      </c>
      <c r="HQ6" s="36">
        <v>2.7295160016607776</v>
      </c>
      <c r="HR6" s="36">
        <v>2.4442555382778677</v>
      </c>
      <c r="HS6" s="36">
        <v>2.445263182008151</v>
      </c>
      <c r="HT6" s="36">
        <v>2.554278331589996</v>
      </c>
      <c r="HU6" s="36">
        <v>2.6210324249204846</v>
      </c>
      <c r="HV6" s="36">
        <v>2.351931084830361</v>
      </c>
      <c r="HW6" s="36">
        <v>2.2039397235299099</v>
      </c>
      <c r="HX6" s="36">
        <v>2.426140950338612</v>
      </c>
      <c r="HY6" s="36">
        <v>2.2562473228543398</v>
      </c>
      <c r="HZ6" s="36">
        <v>2.6806406358582135</v>
      </c>
      <c r="IA6" s="36">
        <v>2.4942963367872997</v>
      </c>
      <c r="IB6" s="36">
        <v>2.3216454718998651</v>
      </c>
      <c r="IC6" s="36">
        <v>2.2564396850509723</v>
      </c>
      <c r="ID6" s="36">
        <v>2.2058698821367217</v>
      </c>
      <c r="IE6" s="36">
        <v>2.4079897505641679</v>
      </c>
      <c r="IF6" s="36">
        <v>2.2008762313875545</v>
      </c>
      <c r="IG6" s="36">
        <v>2.1098709048689561</v>
      </c>
      <c r="IH6" s="36">
        <v>2.4285279224515484</v>
      </c>
      <c r="II6" s="36">
        <v>2.4247285713245952</v>
      </c>
      <c r="IJ6" s="36">
        <v>2.4782871898258554</v>
      </c>
      <c r="IK6" s="36">
        <v>2.7557137785591825</v>
      </c>
      <c r="IL6" s="36">
        <v>2.3546691937533257</v>
      </c>
      <c r="IM6" s="36">
        <v>2.610802479211848</v>
      </c>
      <c r="IN6" s="36">
        <v>2.7087615289812375</v>
      </c>
      <c r="IO6" s="36">
        <v>2.5436683296384754</v>
      </c>
      <c r="IP6" s="36">
        <v>2.4699871191817007</v>
      </c>
      <c r="IQ6" s="36">
        <v>2.5558521122885502</v>
      </c>
      <c r="IR6" s="36">
        <v>2.522591117506074</v>
      </c>
      <c r="IS6" s="36">
        <v>2.565624114077663</v>
      </c>
      <c r="IT6" s="36">
        <v>2.6350131954763083</v>
      </c>
      <c r="IU6" s="36">
        <v>2.5476333862417837</v>
      </c>
      <c r="IV6" s="36">
        <v>2.4303042155361592</v>
      </c>
      <c r="IW6" s="36">
        <v>2.4152799859701877</v>
      </c>
      <c r="IX6" s="36">
        <v>2.540198959522177</v>
      </c>
      <c r="IY6" s="36">
        <v>2.567626867292649</v>
      </c>
      <c r="IZ6" s="36">
        <v>2.6987772790970737</v>
      </c>
      <c r="JA6" s="36">
        <v>2.717056262049943</v>
      </c>
      <c r="JB6" s="36">
        <v>2.6032866291700572</v>
      </c>
      <c r="JC6" s="36">
        <v>2.4834816436859586</v>
      </c>
      <c r="JD6" s="36">
        <v>2.5511054013462138</v>
      </c>
      <c r="JE6" s="36">
        <v>2.6458437626933518</v>
      </c>
      <c r="JF6" s="36">
        <v>2.5654517834327648</v>
      </c>
      <c r="JG6" s="36">
        <v>3.0607047540607035</v>
      </c>
      <c r="JH6" s="36">
        <v>3.0177557210079935</v>
      </c>
      <c r="JI6" s="36">
        <v>2.7632572418222492</v>
      </c>
      <c r="JJ6" s="38">
        <v>1.9246650957227618</v>
      </c>
      <c r="JK6" s="38">
        <v>1.6679067935637359</v>
      </c>
      <c r="JL6" s="38">
        <v>1.5090639535823334</v>
      </c>
      <c r="JM6" s="39">
        <v>1.5677821682714375</v>
      </c>
      <c r="JN6" s="36">
        <v>1.8107574036651608</v>
      </c>
      <c r="JO6" s="36">
        <v>1.7013618201527967</v>
      </c>
      <c r="JP6" s="36">
        <v>1.7224927741463467</v>
      </c>
      <c r="JQ6" s="36">
        <v>2.3394901077617369</v>
      </c>
      <c r="JR6" s="36">
        <v>2.3482615604165464</v>
      </c>
      <c r="JS6" s="36">
        <v>2.3978388907175576</v>
      </c>
      <c r="JT6" s="36">
        <v>2.7216307402578988</v>
      </c>
      <c r="JU6" s="36">
        <v>2.4588519510352889</v>
      </c>
      <c r="JV6" s="36">
        <v>2.897715785042295</v>
      </c>
      <c r="JW6" s="36">
        <v>2.9461461306034673</v>
      </c>
      <c r="JX6" s="36">
        <v>2.957561186923682</v>
      </c>
      <c r="JY6" s="36">
        <v>2.9483981709847011</v>
      </c>
      <c r="JZ6" s="36">
        <v>2.7262616159856372</v>
      </c>
      <c r="KA6" s="36">
        <v>2.7616132744451654</v>
      </c>
      <c r="KB6" s="36">
        <v>2.8123512014140482</v>
      </c>
      <c r="KC6" s="36">
        <v>2.1805569953760595</v>
      </c>
      <c r="KD6" s="36">
        <v>1.896823532386037</v>
      </c>
      <c r="KE6" s="36">
        <v>2.0099668166127715</v>
      </c>
      <c r="KF6" s="36">
        <v>1.9175038119767502</v>
      </c>
      <c r="KG6" s="36">
        <v>2.1752586197953745</v>
      </c>
      <c r="KH6" s="36">
        <v>2.8456100338319148</v>
      </c>
      <c r="KI6" s="36">
        <v>2.8629242615387538</v>
      </c>
      <c r="KJ6" s="36">
        <v>3.0341790767339667</v>
      </c>
      <c r="KK6" s="36">
        <v>3.0804788277102606</v>
      </c>
      <c r="KL6" s="36">
        <v>2.959537674987136</v>
      </c>
      <c r="KM6" s="36">
        <v>2.8321028139950473</v>
      </c>
      <c r="KN6" s="36">
        <v>2.9931102277662824</v>
      </c>
      <c r="KO6" s="36">
        <v>2.9901256189781611</v>
      </c>
      <c r="KP6" s="36">
        <v>3.1520335200961265</v>
      </c>
      <c r="KQ6" s="36">
        <v>2.7643231703172457</v>
      </c>
      <c r="KR6" s="36">
        <v>2.9485489929464572</v>
      </c>
      <c r="KS6" s="36">
        <v>3.0088543387377498</v>
      </c>
      <c r="KT6" s="36">
        <v>3.4935968041504109</v>
      </c>
      <c r="KU6" s="36">
        <v>3.9211499494035413</v>
      </c>
      <c r="KV6" s="36">
        <v>3.8488916365393195</v>
      </c>
      <c r="KW6" s="36">
        <v>4.0200386679534574</v>
      </c>
      <c r="KX6" s="36">
        <v>4.0494487509894919</v>
      </c>
      <c r="KY6" s="36">
        <v>4.1534915826603447</v>
      </c>
      <c r="KZ6" s="36">
        <v>4.1819214955271686</v>
      </c>
      <c r="LA6" s="36">
        <v>4.2646381127279618</v>
      </c>
      <c r="LB6" s="36">
        <v>4.3197977203641491</v>
      </c>
      <c r="LC6" s="36">
        <v>4.3147994676759849</v>
      </c>
      <c r="LD6" s="36">
        <v>4.2208501714885349</v>
      </c>
      <c r="LE6" s="36">
        <v>4.5507112646277328</v>
      </c>
      <c r="LF6" s="36">
        <v>4.2781223623538445</v>
      </c>
      <c r="LG6" s="36">
        <v>3.7453838524677026</v>
      </c>
      <c r="LH6" s="36">
        <v>4.0363948355847317</v>
      </c>
      <c r="LI6" s="36">
        <v>4.0847850044980296</v>
      </c>
      <c r="LJ6" s="36">
        <v>3.9265836252315167</v>
      </c>
      <c r="LK6" s="36">
        <v>4.0239673247913075</v>
      </c>
      <c r="LL6" s="36">
        <v>3.8922682784324589</v>
      </c>
    </row>
    <row r="7" spans="1:373" s="35" customFormat="1" hidden="1" x14ac:dyDescent="0.25">
      <c r="B7" s="35" t="s">
        <v>1</v>
      </c>
      <c r="C7" s="36">
        <v>3.8947118289349043</v>
      </c>
      <c r="D7" s="36">
        <v>3.3585790907502484</v>
      </c>
      <c r="E7" s="36">
        <v>3.0057249636608501</v>
      </c>
      <c r="F7" s="36">
        <v>3.7687134282880423</v>
      </c>
      <c r="G7" s="36">
        <v>3.6479550148166395</v>
      </c>
      <c r="H7" s="36">
        <v>3.6525285274423922</v>
      </c>
      <c r="I7" s="36">
        <v>3.7221196967857937</v>
      </c>
      <c r="J7" s="36">
        <v>3.8889581777974742</v>
      </c>
      <c r="K7" s="36">
        <v>3.9035712322833045</v>
      </c>
      <c r="L7" s="36">
        <v>4.0125276637025022</v>
      </c>
      <c r="M7" s="36">
        <v>3.9529326342790423</v>
      </c>
      <c r="N7" s="36">
        <v>3.754267623731713</v>
      </c>
      <c r="O7" s="36">
        <v>3.7215846380681827</v>
      </c>
      <c r="P7" s="36">
        <v>3.7946408301578565</v>
      </c>
      <c r="Q7" s="36">
        <v>3.3712822583696109</v>
      </c>
      <c r="R7" s="36">
        <v>3.2768195635819355</v>
      </c>
      <c r="S7" s="36">
        <v>3.4366112913970879</v>
      </c>
      <c r="T7" s="36">
        <v>3.3040517384366561</v>
      </c>
      <c r="U7" s="36">
        <v>3.5107123827551501</v>
      </c>
      <c r="V7" s="36">
        <v>3.0924247175717836</v>
      </c>
      <c r="W7" s="36">
        <v>3.1619328060128997</v>
      </c>
      <c r="X7" s="36">
        <v>3.533528369034574</v>
      </c>
      <c r="Y7" s="36">
        <v>3.4313931342646318</v>
      </c>
      <c r="Z7" s="36">
        <v>3.3823558478746625</v>
      </c>
      <c r="AA7" s="36">
        <v>3.4965116886889476</v>
      </c>
      <c r="AB7" s="36">
        <v>3.5451874579249765</v>
      </c>
      <c r="AC7" s="36">
        <v>3.5687674486933538</v>
      </c>
      <c r="AD7" s="36">
        <v>4.1156775485765058</v>
      </c>
      <c r="AE7" s="36">
        <v>3.53324013564088</v>
      </c>
      <c r="AF7" s="36">
        <v>4.2959471507044524</v>
      </c>
      <c r="AG7" s="36">
        <v>3.8422351011730544</v>
      </c>
      <c r="AH7" s="36">
        <v>3.6911441457890222</v>
      </c>
      <c r="AI7" s="36">
        <v>3.8872820909240549</v>
      </c>
      <c r="AJ7" s="36">
        <v>3.7135190236962314</v>
      </c>
      <c r="AK7" s="36">
        <v>3.4572449177145503</v>
      </c>
      <c r="AL7" s="36">
        <v>3.8103236297818892</v>
      </c>
      <c r="AM7" s="36">
        <v>3.5031548696385109</v>
      </c>
      <c r="AN7" s="36">
        <v>3.8787977852304958</v>
      </c>
      <c r="AO7" s="36">
        <v>4.1174006131071712</v>
      </c>
      <c r="AP7" s="36">
        <v>4.4080037252019748</v>
      </c>
      <c r="AQ7" s="36">
        <v>4.4957501547922938</v>
      </c>
      <c r="AR7" s="36">
        <v>4.3703816291448359</v>
      </c>
      <c r="AS7" s="36">
        <v>4.7656133112063186</v>
      </c>
      <c r="AT7" s="36">
        <v>4.7934946279312678</v>
      </c>
      <c r="AU7" s="36">
        <v>4.8759005953484627</v>
      </c>
      <c r="AV7" s="36">
        <v>4.3689110291827777</v>
      </c>
      <c r="AW7" s="36">
        <v>4.5213811232806336</v>
      </c>
      <c r="AX7" s="36">
        <v>4.5980731990238581</v>
      </c>
      <c r="AY7" s="36">
        <v>4.4304840530017842</v>
      </c>
      <c r="AZ7" s="36">
        <v>4.1564566979885038</v>
      </c>
      <c r="BA7" s="36">
        <v>4.5045839979215323</v>
      </c>
      <c r="BB7" s="36">
        <v>3.9931597026226235</v>
      </c>
      <c r="BC7" s="36">
        <v>4.294236418559807</v>
      </c>
      <c r="BD7" s="36">
        <v>4.1532876426672489</v>
      </c>
      <c r="BE7" s="36">
        <v>4.0499013443442458</v>
      </c>
      <c r="BF7" s="36">
        <v>4.1036558419990374</v>
      </c>
      <c r="BG7" s="36">
        <v>3.9512778521176299</v>
      </c>
      <c r="BH7" s="36">
        <v>3.9257511750607921</v>
      </c>
      <c r="BI7" s="36">
        <v>3.9091484466225763</v>
      </c>
      <c r="BJ7" s="36">
        <v>3.8600640215715809</v>
      </c>
      <c r="BK7" s="36">
        <v>3.7659677413701447</v>
      </c>
      <c r="BL7" s="36">
        <v>3.5803815978412503</v>
      </c>
      <c r="BM7" s="36">
        <v>3.3410383620069823</v>
      </c>
      <c r="BN7" s="36">
        <v>3.3392635111821165</v>
      </c>
      <c r="BO7" s="36">
        <v>3.2470556975933431</v>
      </c>
      <c r="BP7" s="36">
        <v>3.2976210428598596</v>
      </c>
      <c r="BQ7" s="36">
        <v>3.4479792641766416</v>
      </c>
      <c r="BR7" s="36">
        <v>3.4470371195437042</v>
      </c>
      <c r="BS7" s="36">
        <v>3.2649806087168032</v>
      </c>
      <c r="BT7" s="36">
        <v>3.5853135975927612</v>
      </c>
      <c r="BU7" s="36">
        <v>3.6600063635593938</v>
      </c>
      <c r="BV7" s="36">
        <v>3.510539947160586</v>
      </c>
      <c r="BW7" s="36">
        <v>3.8585035327780188</v>
      </c>
      <c r="BX7" s="36">
        <v>3.6169426627518328</v>
      </c>
      <c r="BY7" s="36">
        <v>3.206421283695684</v>
      </c>
      <c r="BZ7" s="36">
        <v>3.3150456632831844</v>
      </c>
      <c r="CA7" s="36">
        <v>3.5224719317919129</v>
      </c>
      <c r="CB7" s="36">
        <v>3.3631099537463158</v>
      </c>
      <c r="CC7" s="36">
        <v>3.2773712954108269</v>
      </c>
      <c r="CD7" s="36">
        <v>3.2059988040322143</v>
      </c>
      <c r="CE7" s="36">
        <v>3.2207699414099205</v>
      </c>
      <c r="CF7" s="36">
        <v>3.2389583006771918</v>
      </c>
      <c r="CG7" s="36">
        <v>2.9622080695255715</v>
      </c>
      <c r="CH7" s="36">
        <v>2.8071180105952864</v>
      </c>
      <c r="CI7" s="36">
        <v>3.0916839415369544</v>
      </c>
      <c r="CJ7" s="36">
        <v>3.1600181571120651</v>
      </c>
      <c r="CK7" s="36">
        <v>3.6058267642606046</v>
      </c>
      <c r="CL7" s="36">
        <v>3.0370250357701654</v>
      </c>
      <c r="CM7" s="36">
        <v>2.7525106459313959</v>
      </c>
      <c r="CN7" s="36">
        <v>3.0611973924843925</v>
      </c>
      <c r="CO7" s="36">
        <v>3.0722254213750473</v>
      </c>
      <c r="CP7" s="36">
        <v>2.8865734688179301</v>
      </c>
      <c r="CQ7" s="36">
        <v>3.0792195112472074</v>
      </c>
      <c r="CR7" s="36">
        <v>3.1876384719319089</v>
      </c>
      <c r="CS7" s="36">
        <v>3.1768385551688141</v>
      </c>
      <c r="CT7" s="36">
        <v>3.2405450086081125</v>
      </c>
      <c r="CU7" s="36">
        <v>2.8258739956730561</v>
      </c>
      <c r="CV7" s="36">
        <v>2.8517312018079202</v>
      </c>
      <c r="CW7" s="36">
        <v>2.6219109457827789</v>
      </c>
      <c r="CX7" s="36">
        <v>3.3667363740271399</v>
      </c>
      <c r="CY7" s="36">
        <v>3.2845366492572925</v>
      </c>
      <c r="CZ7" s="36">
        <v>3.2944267015512247</v>
      </c>
      <c r="DA7" s="36">
        <v>3.1786633212178774</v>
      </c>
      <c r="DB7" s="36">
        <v>3.2012822112065913</v>
      </c>
      <c r="DC7" s="36">
        <v>3.0999062037839082</v>
      </c>
      <c r="DD7" s="36">
        <v>2.9405195352846061</v>
      </c>
      <c r="DE7" s="36">
        <v>3.0285394200801297</v>
      </c>
      <c r="DF7" s="36">
        <v>2.9947152383559823</v>
      </c>
      <c r="DG7" s="36">
        <v>2.9435779591274276</v>
      </c>
      <c r="DH7" s="36">
        <v>2.989914788519942</v>
      </c>
      <c r="DI7" s="36">
        <v>2.9008861217843873</v>
      </c>
      <c r="DJ7" s="36">
        <v>3.0807475029253042</v>
      </c>
      <c r="DK7" s="36">
        <v>3.2719946721452868</v>
      </c>
      <c r="DL7" s="36">
        <v>3.2728614433012244</v>
      </c>
      <c r="DM7" s="36">
        <v>3.1961608059463122</v>
      </c>
      <c r="DN7" s="36">
        <v>3.3584419463583099</v>
      </c>
      <c r="DO7" s="36">
        <v>3.5141563226004293</v>
      </c>
      <c r="DP7" s="36">
        <v>3.607268450352425</v>
      </c>
      <c r="DQ7" s="36">
        <v>3.645223951605626</v>
      </c>
      <c r="DR7" s="36">
        <v>3.890013515523616</v>
      </c>
      <c r="DS7" s="36">
        <v>4.4201603812988424</v>
      </c>
      <c r="DT7" s="36">
        <v>4.3182020388601732</v>
      </c>
      <c r="DU7" s="36">
        <v>4.8170111276268051</v>
      </c>
      <c r="DV7" s="36">
        <v>4.0636300877981908</v>
      </c>
      <c r="DW7" s="36">
        <v>4.1462673745238687</v>
      </c>
      <c r="DX7" s="36">
        <v>4.3821125948795814</v>
      </c>
      <c r="DY7" s="36">
        <v>4.1781690815203794</v>
      </c>
      <c r="DZ7" s="36">
        <v>4.4723461858870506</v>
      </c>
      <c r="EA7" s="36">
        <v>4.2149394616779547</v>
      </c>
      <c r="EB7" s="36">
        <v>4.0682652818757497</v>
      </c>
      <c r="EC7" s="36">
        <v>4.2465087468325162</v>
      </c>
      <c r="ED7" s="36">
        <v>3.9841371479516021</v>
      </c>
      <c r="EE7" s="36">
        <v>3.5698073628367299</v>
      </c>
      <c r="EF7" s="36">
        <v>3.544958868985411</v>
      </c>
      <c r="EG7" s="36">
        <v>3.1226191578114619</v>
      </c>
      <c r="EH7" s="36">
        <v>3.6020985686425422</v>
      </c>
      <c r="EI7" s="36">
        <v>3.7418686399913081</v>
      </c>
      <c r="EJ7" s="36">
        <v>3.2690095652657427</v>
      </c>
      <c r="EK7" s="36">
        <v>3.5713214368783017</v>
      </c>
      <c r="EL7" s="36">
        <v>3.4270438274913992</v>
      </c>
      <c r="EM7" s="36">
        <v>3.4261308227056797</v>
      </c>
      <c r="EN7" s="36">
        <v>3.4044551557884053</v>
      </c>
      <c r="EO7" s="36">
        <v>3.2497474615820847</v>
      </c>
      <c r="EP7" s="36">
        <v>3.2698264853126173</v>
      </c>
      <c r="EQ7" s="36">
        <v>3.5052853376283282</v>
      </c>
      <c r="ER7" s="36">
        <v>3.407142725753189</v>
      </c>
      <c r="ES7" s="36">
        <v>3.2223205717560615</v>
      </c>
      <c r="ET7" s="36">
        <v>2.598898348845986</v>
      </c>
      <c r="EU7" s="36">
        <v>2.2950650877494216</v>
      </c>
      <c r="EV7" s="36">
        <v>2.2999293589299405</v>
      </c>
      <c r="EW7" s="36">
        <v>2.2237162098806111</v>
      </c>
      <c r="EX7" s="36">
        <v>2.0485340252816755</v>
      </c>
      <c r="EY7" s="36">
        <v>2.202371890143032</v>
      </c>
      <c r="EZ7" s="36">
        <v>2.378595766374775</v>
      </c>
      <c r="FA7" s="36">
        <v>2.2766703461814521</v>
      </c>
      <c r="FB7" s="36">
        <v>2.3283012760410848</v>
      </c>
      <c r="FC7" s="36">
        <v>2.1831335267734659</v>
      </c>
      <c r="FD7" s="36">
        <v>2.3346197669592184</v>
      </c>
      <c r="FE7" s="36">
        <v>2.2208932259827043</v>
      </c>
      <c r="FF7" s="36">
        <v>2.3529480293821741</v>
      </c>
      <c r="FG7" s="36">
        <v>2.0667307181045804</v>
      </c>
      <c r="FH7" s="36">
        <v>2.6005034181508839</v>
      </c>
      <c r="FI7" s="36">
        <v>2.6207718309827057</v>
      </c>
      <c r="FJ7" s="36">
        <v>2.5328437598191518</v>
      </c>
      <c r="FK7" s="36">
        <v>2.4933793733513263</v>
      </c>
      <c r="FL7" s="36">
        <v>2.5249792186974966</v>
      </c>
      <c r="FM7" s="36">
        <v>2.5771804748256861</v>
      </c>
      <c r="FN7" s="36">
        <v>2.5091572435328064</v>
      </c>
      <c r="FO7" s="36">
        <v>2.3757789205147599</v>
      </c>
      <c r="FP7" s="36">
        <v>2.7218906396738016</v>
      </c>
      <c r="FQ7" s="36">
        <v>2.9585259971044371</v>
      </c>
      <c r="FR7" s="36">
        <v>3.2696706474663819</v>
      </c>
      <c r="FS7" s="36">
        <v>3.4764158899023743</v>
      </c>
      <c r="FT7" s="36">
        <v>3.1208869677112538</v>
      </c>
      <c r="FU7" s="36">
        <v>3.0018176708844613</v>
      </c>
      <c r="FV7" s="36">
        <v>2.9394341598293949</v>
      </c>
      <c r="FW7" s="36">
        <v>3.0986058948897424</v>
      </c>
      <c r="FX7" s="36">
        <v>2.8929353035815266</v>
      </c>
      <c r="FY7" s="36">
        <v>2.8828172262466545</v>
      </c>
      <c r="FZ7" s="36">
        <v>3.2586848338142134</v>
      </c>
      <c r="GA7" s="36">
        <v>2.7293487471445057</v>
      </c>
      <c r="GB7" s="36">
        <v>2.4079586590767272</v>
      </c>
      <c r="GC7" s="36">
        <v>2.5217225248519552</v>
      </c>
      <c r="GD7" s="36">
        <v>2.2555808954259433</v>
      </c>
      <c r="GE7" s="36">
        <v>2.3612298587825804</v>
      </c>
      <c r="GF7" s="36">
        <v>2.5263142960805802</v>
      </c>
      <c r="GG7" s="36">
        <v>2.4540868352310206</v>
      </c>
      <c r="GH7" s="36">
        <v>2.4744425394798437</v>
      </c>
      <c r="GI7" s="36">
        <v>2.4057427371081683</v>
      </c>
      <c r="GJ7" s="36">
        <v>2.4802532774566495</v>
      </c>
      <c r="GK7" s="36">
        <v>2.551863628422038</v>
      </c>
      <c r="GL7" s="36">
        <v>2.4166641051073143</v>
      </c>
      <c r="GM7" s="36">
        <v>3.0927317420977345</v>
      </c>
      <c r="GN7" s="36">
        <v>2.983889705259422</v>
      </c>
      <c r="GO7" s="36">
        <v>2.7304456870187153</v>
      </c>
      <c r="GP7" s="36">
        <v>2.9937562831133588</v>
      </c>
      <c r="GQ7" s="36">
        <v>2.9707988314087115</v>
      </c>
      <c r="GR7" s="36">
        <v>2.7425832965163028</v>
      </c>
      <c r="GS7" s="36">
        <v>2.817173508370046</v>
      </c>
      <c r="GT7" s="36">
        <v>2.7890542715840385</v>
      </c>
      <c r="GU7" s="36">
        <v>2.6721171018114749</v>
      </c>
      <c r="GV7" s="36">
        <v>2.6728294903588856</v>
      </c>
      <c r="GW7" s="36">
        <v>2.6535990880472355</v>
      </c>
      <c r="GX7" s="36">
        <v>2.489425350376778</v>
      </c>
      <c r="GY7" s="36">
        <v>2.3033623785634902</v>
      </c>
      <c r="GZ7" s="36">
        <v>2.2318693164083503</v>
      </c>
      <c r="HA7" s="36">
        <v>2.2680979399614443</v>
      </c>
      <c r="HB7" s="36">
        <v>2.4778219260671106</v>
      </c>
      <c r="HC7" s="36">
        <v>2.5950188297753827</v>
      </c>
      <c r="HD7" s="36">
        <v>2.2238064289925847</v>
      </c>
      <c r="HE7" s="36">
        <v>2.337301771115142</v>
      </c>
      <c r="HF7" s="36">
        <v>2.481679076925885</v>
      </c>
      <c r="HG7" s="36">
        <v>2.448337373937969</v>
      </c>
      <c r="HH7" s="36">
        <v>2.6174266292052963</v>
      </c>
      <c r="HI7" s="36">
        <v>2.5296140493182753</v>
      </c>
      <c r="HJ7" s="36">
        <v>2.5121453228233421</v>
      </c>
      <c r="HK7" s="36">
        <v>2.4974383168259826</v>
      </c>
      <c r="HL7" s="36">
        <v>2.4238750624467231</v>
      </c>
      <c r="HM7" s="36">
        <v>2.4799689528251494</v>
      </c>
      <c r="HN7" s="36">
        <v>1.8528083297644538</v>
      </c>
      <c r="HO7" s="36">
        <v>1.9981834707436466</v>
      </c>
      <c r="HP7" s="36">
        <v>2.5162093059531543</v>
      </c>
      <c r="HQ7" s="36">
        <v>2.7295160016607776</v>
      </c>
      <c r="HR7" s="36">
        <v>2.4442555382778677</v>
      </c>
      <c r="HS7" s="36">
        <v>2.445263182008151</v>
      </c>
      <c r="HT7" s="36">
        <v>2.554278331589996</v>
      </c>
      <c r="HU7" s="36">
        <v>2.6210324249204846</v>
      </c>
      <c r="HV7" s="36">
        <v>2.351931084830361</v>
      </c>
      <c r="HW7" s="36">
        <v>2.2039397235299099</v>
      </c>
      <c r="HX7" s="36">
        <v>2.426140950338612</v>
      </c>
      <c r="HY7" s="36">
        <v>2.2562473228543398</v>
      </c>
      <c r="HZ7" s="36">
        <v>2.6806406358582135</v>
      </c>
      <c r="IA7" s="36">
        <v>2.4942963367872997</v>
      </c>
      <c r="IB7" s="36">
        <v>2.3216454718998651</v>
      </c>
      <c r="IC7" s="36">
        <v>2.2564396850509723</v>
      </c>
      <c r="ID7" s="36">
        <v>2.2058698821367217</v>
      </c>
      <c r="IE7" s="36">
        <v>2.4079897505641679</v>
      </c>
      <c r="IF7" s="36">
        <v>2.2008762313875545</v>
      </c>
      <c r="IG7" s="36">
        <v>2.1098709048689561</v>
      </c>
      <c r="IH7" s="36">
        <v>2.4285279224515484</v>
      </c>
      <c r="II7" s="36">
        <v>2.4247285713245952</v>
      </c>
      <c r="IJ7" s="36">
        <v>2.4782871898258554</v>
      </c>
      <c r="IK7" s="36">
        <v>2.7557137785591825</v>
      </c>
      <c r="IL7" s="36">
        <v>2.3546691937533257</v>
      </c>
      <c r="IM7" s="36">
        <v>2.610802479211848</v>
      </c>
      <c r="IN7" s="36">
        <v>2.7087615289812375</v>
      </c>
      <c r="IO7" s="36">
        <v>2.5436683296384754</v>
      </c>
      <c r="IP7" s="36">
        <v>2.4699871191817007</v>
      </c>
      <c r="IQ7" s="36">
        <v>2.5558521122885502</v>
      </c>
      <c r="IR7" s="36">
        <v>2.522591117506074</v>
      </c>
      <c r="IS7" s="36">
        <v>2.565624114077663</v>
      </c>
      <c r="IT7" s="36">
        <v>2.6350131954763083</v>
      </c>
      <c r="IU7" s="36">
        <v>2.5476333862417837</v>
      </c>
      <c r="IV7" s="36">
        <v>2.4303042155361592</v>
      </c>
      <c r="IW7" s="36">
        <v>2.4152799859701877</v>
      </c>
      <c r="IX7" s="36">
        <v>2.540198959522177</v>
      </c>
      <c r="IY7" s="36">
        <v>2.567626867292649</v>
      </c>
      <c r="IZ7" s="36">
        <v>2.6987772790970737</v>
      </c>
      <c r="JA7" s="36">
        <v>2.717056262049943</v>
      </c>
      <c r="JB7" s="36">
        <v>2.6032866291700572</v>
      </c>
      <c r="JC7" s="36">
        <v>2.4834816436859586</v>
      </c>
      <c r="JD7" s="36">
        <v>2.5511054013462138</v>
      </c>
      <c r="JE7" s="36">
        <v>2.6458437626933518</v>
      </c>
      <c r="JF7" s="36">
        <v>2.5654517834327648</v>
      </c>
      <c r="JG7" s="36">
        <v>3.0607047540607035</v>
      </c>
      <c r="JH7" s="36">
        <v>3.0177557210079935</v>
      </c>
      <c r="JI7" s="36">
        <v>2.7632572418222492</v>
      </c>
      <c r="JJ7" s="36">
        <v>1.9246650957227618</v>
      </c>
      <c r="JK7" s="36">
        <v>1.6679067935637359</v>
      </c>
      <c r="JL7" s="36">
        <v>1.5090639535823334</v>
      </c>
      <c r="JM7" s="40">
        <v>1.5677821682714375</v>
      </c>
      <c r="JN7" s="36">
        <v>1.8107574036651608</v>
      </c>
      <c r="JO7" s="36">
        <v>1.7013618201527967</v>
      </c>
      <c r="JP7" s="36">
        <v>1.7224927741463467</v>
      </c>
      <c r="JQ7" s="36">
        <v>2.3394901077617369</v>
      </c>
      <c r="JR7" s="36">
        <v>2.3482615604165464</v>
      </c>
      <c r="JS7" s="36">
        <v>2.3978388907175576</v>
      </c>
      <c r="JT7" s="36">
        <v>2.7216307402578988</v>
      </c>
      <c r="JU7" s="36">
        <v>2.4588519510352889</v>
      </c>
      <c r="JV7" s="36">
        <v>2.897715785042295</v>
      </c>
      <c r="JW7" s="36">
        <v>2.9461461306034673</v>
      </c>
      <c r="JX7" s="36">
        <v>2.957561186923682</v>
      </c>
      <c r="JY7" s="36">
        <v>2.9483981709847011</v>
      </c>
      <c r="JZ7" s="36">
        <v>2.7262616159856372</v>
      </c>
      <c r="KA7" s="36">
        <v>2.7616132744451654</v>
      </c>
      <c r="KB7" s="36">
        <v>2.8123512014140482</v>
      </c>
      <c r="KC7" s="36">
        <v>2.1805569953760595</v>
      </c>
      <c r="KD7" s="36">
        <v>1.896823532386037</v>
      </c>
      <c r="KE7" s="36">
        <v>2.0099668166127715</v>
      </c>
      <c r="KF7" s="36">
        <v>1.9175038119767502</v>
      </c>
      <c r="KG7" s="36">
        <v>2.1752586197953745</v>
      </c>
      <c r="KH7" s="36">
        <v>2.8456100338319148</v>
      </c>
      <c r="KI7" s="36">
        <v>2.8629242615387538</v>
      </c>
      <c r="KJ7" s="36">
        <v>3.0341790767339667</v>
      </c>
      <c r="KK7" s="36">
        <v>3.0804788277102606</v>
      </c>
      <c r="KL7" s="36">
        <v>2.959537674987136</v>
      </c>
      <c r="KM7" s="36">
        <v>2.8321028139950473</v>
      </c>
      <c r="KN7" s="36">
        <v>2.9931102277662824</v>
      </c>
      <c r="KO7" s="36">
        <v>2.9901256189781611</v>
      </c>
      <c r="KP7" s="36">
        <v>3.1520335200961265</v>
      </c>
      <c r="KQ7" s="36">
        <v>2.7643231703172457</v>
      </c>
      <c r="KR7" s="36">
        <v>2.9485489929464572</v>
      </c>
      <c r="KS7" s="36">
        <v>3.0088543387377498</v>
      </c>
      <c r="KT7" s="36">
        <v>3.4935968041504109</v>
      </c>
      <c r="KU7" s="36">
        <v>3.9211499494035413</v>
      </c>
      <c r="KV7" s="36">
        <v>3.8488916365393195</v>
      </c>
      <c r="KW7" s="36">
        <v>4.0200386679534574</v>
      </c>
      <c r="KX7" s="36">
        <v>4.0494487509894919</v>
      </c>
      <c r="KY7" s="36">
        <v>4.1534915826603447</v>
      </c>
      <c r="KZ7" s="36">
        <v>4.1819214955271686</v>
      </c>
      <c r="LA7" s="36">
        <v>4.2368232001046042</v>
      </c>
      <c r="LB7" s="36">
        <v>4.2914404899192746</v>
      </c>
      <c r="LC7" s="36">
        <v>4.3029704958191797</v>
      </c>
      <c r="LD7" s="36">
        <v>4.2088524289737368</v>
      </c>
      <c r="LE7" s="36">
        <v>4.5445113326793436</v>
      </c>
      <c r="LF7" s="36">
        <v>4.2253946729095064</v>
      </c>
      <c r="LG7" s="36">
        <v>3.6599109424236063</v>
      </c>
      <c r="LH7" s="36">
        <v>3.9583873812457506</v>
      </c>
      <c r="LI7" s="36">
        <v>3.9743521527706833</v>
      </c>
      <c r="LJ7" s="36">
        <v>3.8339044305830932</v>
      </c>
      <c r="LK7" s="36">
        <v>3.9201019468348317</v>
      </c>
      <c r="LL7" s="36">
        <v>3.6743285903779159</v>
      </c>
    </row>
    <row r="8" spans="1:373" s="35" customFormat="1" hidden="1" x14ac:dyDescent="0.25">
      <c r="B8" s="35" t="s">
        <v>0</v>
      </c>
      <c r="C8" s="37">
        <v>35796</v>
      </c>
      <c r="D8" s="37">
        <v>35827</v>
      </c>
      <c r="E8" s="37">
        <v>35855</v>
      </c>
      <c r="F8" s="37">
        <v>35886</v>
      </c>
      <c r="G8" s="37">
        <v>35916</v>
      </c>
      <c r="H8" s="37">
        <v>35947</v>
      </c>
      <c r="I8" s="37">
        <v>35977</v>
      </c>
      <c r="J8" s="37">
        <v>36008</v>
      </c>
      <c r="K8" s="37">
        <v>36039</v>
      </c>
      <c r="L8" s="37">
        <v>36069</v>
      </c>
      <c r="M8" s="37">
        <v>36100</v>
      </c>
      <c r="N8" s="37">
        <v>36130</v>
      </c>
      <c r="O8" s="37">
        <v>36161</v>
      </c>
      <c r="P8" s="37">
        <v>36192</v>
      </c>
      <c r="Q8" s="37">
        <v>36220</v>
      </c>
      <c r="R8" s="37">
        <v>36251</v>
      </c>
      <c r="S8" s="37">
        <v>36281</v>
      </c>
      <c r="T8" s="37">
        <v>36312</v>
      </c>
      <c r="U8" s="37">
        <v>36342</v>
      </c>
      <c r="V8" s="37">
        <v>36373</v>
      </c>
      <c r="W8" s="37">
        <v>36404</v>
      </c>
      <c r="X8" s="37">
        <v>36434</v>
      </c>
      <c r="Y8" s="37">
        <v>36465</v>
      </c>
      <c r="Z8" s="37">
        <v>36495</v>
      </c>
      <c r="AA8" s="37">
        <v>36526</v>
      </c>
      <c r="AB8" s="37">
        <v>36557</v>
      </c>
      <c r="AC8" s="37">
        <v>36586</v>
      </c>
      <c r="AD8" s="37">
        <v>36617</v>
      </c>
      <c r="AE8" s="37">
        <v>36647</v>
      </c>
      <c r="AF8" s="37">
        <v>36678</v>
      </c>
      <c r="AG8" s="37">
        <v>36708</v>
      </c>
      <c r="AH8" s="37">
        <v>36739</v>
      </c>
      <c r="AI8" s="37">
        <v>36770</v>
      </c>
      <c r="AJ8" s="37">
        <v>36800</v>
      </c>
      <c r="AK8" s="37">
        <v>36831</v>
      </c>
      <c r="AL8" s="37">
        <v>36861</v>
      </c>
      <c r="AM8" s="37">
        <v>36892</v>
      </c>
      <c r="AN8" s="37">
        <v>36923</v>
      </c>
      <c r="AO8" s="37">
        <v>36951</v>
      </c>
      <c r="AP8" s="37">
        <v>36982</v>
      </c>
      <c r="AQ8" s="37">
        <v>37012</v>
      </c>
      <c r="AR8" s="37">
        <v>37043</v>
      </c>
      <c r="AS8" s="37">
        <v>37073</v>
      </c>
      <c r="AT8" s="37">
        <v>37104</v>
      </c>
      <c r="AU8" s="37">
        <v>37135</v>
      </c>
      <c r="AV8" s="37">
        <v>37165</v>
      </c>
      <c r="AW8" s="37">
        <v>37196</v>
      </c>
      <c r="AX8" s="37">
        <v>37226</v>
      </c>
      <c r="AY8" s="37">
        <v>37257</v>
      </c>
      <c r="AZ8" s="37">
        <v>37288</v>
      </c>
      <c r="BA8" s="37">
        <v>37316</v>
      </c>
      <c r="BB8" s="37">
        <v>37347</v>
      </c>
      <c r="BC8" s="37">
        <v>37377</v>
      </c>
      <c r="BD8" s="37">
        <v>37408</v>
      </c>
      <c r="BE8" s="37">
        <v>37438</v>
      </c>
      <c r="BF8" s="37">
        <v>37469</v>
      </c>
      <c r="BG8" s="37">
        <v>37500</v>
      </c>
      <c r="BH8" s="37">
        <v>37530</v>
      </c>
      <c r="BI8" s="37">
        <v>37561</v>
      </c>
      <c r="BJ8" s="37">
        <v>37591</v>
      </c>
      <c r="BK8" s="37">
        <v>37622</v>
      </c>
      <c r="BL8" s="37">
        <v>37653</v>
      </c>
      <c r="BM8" s="37">
        <v>37681</v>
      </c>
      <c r="BN8" s="37">
        <v>37712</v>
      </c>
      <c r="BO8" s="37">
        <v>37742</v>
      </c>
      <c r="BP8" s="37">
        <v>37773</v>
      </c>
      <c r="BQ8" s="37">
        <v>37803</v>
      </c>
      <c r="BR8" s="37">
        <v>37834</v>
      </c>
      <c r="BS8" s="37">
        <v>37865</v>
      </c>
      <c r="BT8" s="37">
        <v>37895</v>
      </c>
      <c r="BU8" s="37">
        <v>37926</v>
      </c>
      <c r="BV8" s="37">
        <v>37956</v>
      </c>
      <c r="BW8" s="37">
        <v>37987</v>
      </c>
      <c r="BX8" s="37">
        <v>38018</v>
      </c>
      <c r="BY8" s="37">
        <v>38047</v>
      </c>
      <c r="BZ8" s="37">
        <v>38078</v>
      </c>
      <c r="CA8" s="37">
        <v>38108</v>
      </c>
      <c r="CB8" s="37">
        <v>38139</v>
      </c>
      <c r="CC8" s="37">
        <v>38169</v>
      </c>
      <c r="CD8" s="37">
        <v>38200</v>
      </c>
      <c r="CE8" s="37">
        <v>38231</v>
      </c>
      <c r="CF8" s="37">
        <v>38261</v>
      </c>
      <c r="CG8" s="37">
        <v>38292</v>
      </c>
      <c r="CH8" s="37">
        <v>38322</v>
      </c>
      <c r="CI8" s="37">
        <v>38353</v>
      </c>
      <c r="CJ8" s="37">
        <v>38384</v>
      </c>
      <c r="CK8" s="37">
        <v>38412</v>
      </c>
      <c r="CL8" s="37">
        <v>38443</v>
      </c>
      <c r="CM8" s="37">
        <v>38473</v>
      </c>
      <c r="CN8" s="37">
        <v>38504</v>
      </c>
      <c r="CO8" s="37">
        <v>38534</v>
      </c>
      <c r="CP8" s="37">
        <v>38565</v>
      </c>
      <c r="CQ8" s="37">
        <v>38596</v>
      </c>
      <c r="CR8" s="37">
        <v>38626</v>
      </c>
      <c r="CS8" s="37">
        <v>38657</v>
      </c>
      <c r="CT8" s="37">
        <v>38687</v>
      </c>
      <c r="CU8" s="37">
        <v>38718</v>
      </c>
      <c r="CV8" s="37">
        <v>38749</v>
      </c>
      <c r="CW8" s="37">
        <v>38777</v>
      </c>
      <c r="CX8" s="37">
        <v>38808</v>
      </c>
      <c r="CY8" s="37">
        <v>38838</v>
      </c>
      <c r="CZ8" s="37">
        <v>38869</v>
      </c>
      <c r="DA8" s="37">
        <v>38899</v>
      </c>
      <c r="DB8" s="37">
        <v>38930</v>
      </c>
      <c r="DC8" s="37">
        <v>38961</v>
      </c>
      <c r="DD8" s="37">
        <v>38991</v>
      </c>
      <c r="DE8" s="37">
        <v>39022</v>
      </c>
      <c r="DF8" s="37">
        <v>39052</v>
      </c>
      <c r="DG8" s="37">
        <v>39083</v>
      </c>
      <c r="DH8" s="37">
        <v>39114</v>
      </c>
      <c r="DI8" s="37">
        <v>39142</v>
      </c>
      <c r="DJ8" s="37">
        <v>39173</v>
      </c>
      <c r="DK8" s="37">
        <v>39203</v>
      </c>
      <c r="DL8" s="37">
        <v>39234</v>
      </c>
      <c r="DM8" s="37">
        <v>39264</v>
      </c>
      <c r="DN8" s="37">
        <v>39295</v>
      </c>
      <c r="DO8" s="37">
        <v>39326</v>
      </c>
      <c r="DP8" s="37">
        <v>39356</v>
      </c>
      <c r="DQ8" s="37">
        <v>39387</v>
      </c>
      <c r="DR8" s="37">
        <v>39417</v>
      </c>
      <c r="DS8" s="37">
        <v>39448</v>
      </c>
      <c r="DT8" s="37">
        <v>39479</v>
      </c>
      <c r="DU8" s="37">
        <v>39508</v>
      </c>
      <c r="DV8" s="37">
        <v>39539</v>
      </c>
      <c r="DW8" s="37">
        <v>39569</v>
      </c>
      <c r="DX8" s="37">
        <v>39600</v>
      </c>
      <c r="DY8" s="37">
        <v>39630</v>
      </c>
      <c r="DZ8" s="37">
        <v>39661</v>
      </c>
      <c r="EA8" s="37">
        <v>39692</v>
      </c>
      <c r="EB8" s="37">
        <v>39722</v>
      </c>
      <c r="EC8" s="37">
        <v>39753</v>
      </c>
      <c r="ED8" s="37">
        <v>39783</v>
      </c>
      <c r="EE8" s="37">
        <v>39814</v>
      </c>
      <c r="EF8" s="37">
        <v>39845</v>
      </c>
      <c r="EG8" s="37">
        <v>39873</v>
      </c>
      <c r="EH8" s="37">
        <v>39904</v>
      </c>
      <c r="EI8" s="37">
        <v>39934</v>
      </c>
      <c r="EJ8" s="37">
        <v>39965</v>
      </c>
      <c r="EK8" s="37">
        <v>39995</v>
      </c>
      <c r="EL8" s="37">
        <v>40026</v>
      </c>
      <c r="EM8" s="37">
        <v>40057</v>
      </c>
      <c r="EN8" s="37">
        <v>40087</v>
      </c>
      <c r="EO8" s="37">
        <v>40118</v>
      </c>
      <c r="EP8" s="37">
        <v>40148</v>
      </c>
      <c r="EQ8" s="37">
        <v>40179</v>
      </c>
      <c r="ER8" s="37">
        <v>40210</v>
      </c>
      <c r="ES8" s="37">
        <v>40238</v>
      </c>
      <c r="ET8" s="37">
        <v>40269</v>
      </c>
      <c r="EU8" s="37">
        <v>40299</v>
      </c>
      <c r="EV8" s="37">
        <v>40330</v>
      </c>
      <c r="EW8" s="37">
        <v>40360</v>
      </c>
      <c r="EX8" s="37">
        <v>40391</v>
      </c>
      <c r="EY8" s="37">
        <v>40422</v>
      </c>
      <c r="EZ8" s="37">
        <v>40452</v>
      </c>
      <c r="FA8" s="37">
        <v>40483</v>
      </c>
      <c r="FB8" s="37">
        <v>40513</v>
      </c>
      <c r="FC8" s="37">
        <v>40544</v>
      </c>
      <c r="FD8" s="37">
        <v>40575</v>
      </c>
      <c r="FE8" s="37">
        <v>40603</v>
      </c>
      <c r="FF8" s="37">
        <v>40634</v>
      </c>
      <c r="FG8" s="37">
        <v>40664</v>
      </c>
      <c r="FH8" s="37">
        <v>40695</v>
      </c>
      <c r="FI8" s="37">
        <v>40725</v>
      </c>
      <c r="FJ8" s="37">
        <v>40756</v>
      </c>
      <c r="FK8" s="37">
        <v>40787</v>
      </c>
      <c r="FL8" s="37">
        <v>40817</v>
      </c>
      <c r="FM8" s="37">
        <v>40848</v>
      </c>
      <c r="FN8" s="37">
        <v>40878</v>
      </c>
      <c r="FO8" s="37">
        <v>40909</v>
      </c>
      <c r="FP8" s="37">
        <v>40940</v>
      </c>
      <c r="FQ8" s="37">
        <v>40969</v>
      </c>
      <c r="FR8" s="37">
        <v>41000</v>
      </c>
      <c r="FS8" s="37">
        <v>41030</v>
      </c>
      <c r="FT8" s="37">
        <v>41061</v>
      </c>
      <c r="FU8" s="37">
        <v>41091</v>
      </c>
      <c r="FV8" s="37">
        <v>41122</v>
      </c>
      <c r="FW8" s="37">
        <v>41153</v>
      </c>
      <c r="FX8" s="37">
        <v>41183</v>
      </c>
      <c r="FY8" s="37">
        <v>41214</v>
      </c>
      <c r="FZ8" s="37">
        <v>41244</v>
      </c>
      <c r="GA8" s="37">
        <v>41275</v>
      </c>
      <c r="GB8" s="37">
        <v>41306</v>
      </c>
      <c r="GC8" s="37">
        <v>41334</v>
      </c>
      <c r="GD8" s="37">
        <v>41365</v>
      </c>
      <c r="GE8" s="37">
        <v>41395</v>
      </c>
      <c r="GF8" s="37">
        <v>41426</v>
      </c>
      <c r="GG8" s="37">
        <v>41456</v>
      </c>
      <c r="GH8" s="37">
        <v>41487</v>
      </c>
      <c r="GI8" s="37">
        <v>41518</v>
      </c>
      <c r="GJ8" s="37">
        <v>41548</v>
      </c>
      <c r="GK8" s="37">
        <v>41579</v>
      </c>
      <c r="GL8" s="37">
        <v>41609</v>
      </c>
      <c r="GM8" s="37">
        <v>41640</v>
      </c>
      <c r="GN8" s="37">
        <v>41671</v>
      </c>
      <c r="GO8" s="37">
        <v>41699</v>
      </c>
      <c r="GP8" s="37">
        <v>41730</v>
      </c>
      <c r="GQ8" s="37">
        <v>41760</v>
      </c>
      <c r="GR8" s="37">
        <v>41791</v>
      </c>
      <c r="GS8" s="37">
        <v>41821</v>
      </c>
      <c r="GT8" s="37">
        <v>41852</v>
      </c>
      <c r="GU8" s="37">
        <v>41883</v>
      </c>
      <c r="GV8" s="37">
        <v>41913</v>
      </c>
      <c r="GW8" s="37">
        <v>41944</v>
      </c>
      <c r="GX8" s="37">
        <v>41974</v>
      </c>
      <c r="GY8" s="37">
        <v>42005</v>
      </c>
      <c r="GZ8" s="37">
        <v>42036</v>
      </c>
      <c r="HA8" s="37">
        <v>42064</v>
      </c>
      <c r="HB8" s="37">
        <v>42095</v>
      </c>
      <c r="HC8" s="37">
        <v>42125</v>
      </c>
      <c r="HD8" s="37">
        <v>42156</v>
      </c>
      <c r="HE8" s="37">
        <v>42186</v>
      </c>
      <c r="HF8" s="37">
        <v>42217</v>
      </c>
      <c r="HG8" s="37">
        <v>42248</v>
      </c>
      <c r="HH8" s="37">
        <v>42278</v>
      </c>
      <c r="HI8" s="37">
        <v>42309</v>
      </c>
      <c r="HJ8" s="37">
        <v>42339</v>
      </c>
      <c r="HK8" s="37">
        <v>42370</v>
      </c>
      <c r="HL8" s="37">
        <v>42401</v>
      </c>
      <c r="HM8" s="37">
        <v>42430</v>
      </c>
      <c r="HN8" s="37">
        <v>42461</v>
      </c>
      <c r="HO8" s="37">
        <v>42491</v>
      </c>
      <c r="HP8" s="37">
        <v>42522</v>
      </c>
      <c r="HQ8" s="37">
        <v>42552</v>
      </c>
      <c r="HR8" s="37">
        <v>42583</v>
      </c>
      <c r="HS8" s="37">
        <v>42614</v>
      </c>
      <c r="HT8" s="37">
        <v>42644</v>
      </c>
      <c r="HU8" s="37">
        <v>42675</v>
      </c>
      <c r="HV8" s="37">
        <v>42705</v>
      </c>
      <c r="HW8" s="37">
        <v>42736</v>
      </c>
      <c r="HX8" s="37">
        <v>42767</v>
      </c>
      <c r="HY8" s="37">
        <v>42795</v>
      </c>
      <c r="HZ8" s="37">
        <v>42826</v>
      </c>
      <c r="IA8" s="37">
        <v>42856</v>
      </c>
      <c r="IB8" s="37">
        <v>42887</v>
      </c>
      <c r="IC8" s="37">
        <v>42917</v>
      </c>
      <c r="ID8" s="37">
        <v>42948</v>
      </c>
      <c r="IE8" s="37">
        <v>42979</v>
      </c>
      <c r="IF8" s="37">
        <v>43009</v>
      </c>
      <c r="IG8" s="37">
        <v>43040</v>
      </c>
      <c r="IH8" s="37">
        <v>43070</v>
      </c>
      <c r="II8" s="37">
        <v>43101</v>
      </c>
      <c r="IJ8" s="37">
        <v>43132</v>
      </c>
      <c r="IK8" s="37">
        <v>43160</v>
      </c>
      <c r="IL8" s="37">
        <v>43191</v>
      </c>
      <c r="IM8" s="37">
        <v>43221</v>
      </c>
      <c r="IN8" s="37">
        <v>43252</v>
      </c>
      <c r="IO8" s="37">
        <v>43282</v>
      </c>
      <c r="IP8" s="37">
        <v>43313</v>
      </c>
      <c r="IQ8" s="37">
        <v>43344</v>
      </c>
      <c r="IR8" s="37">
        <v>43374</v>
      </c>
      <c r="IS8" s="37">
        <v>43405</v>
      </c>
      <c r="IT8" s="37">
        <v>43435</v>
      </c>
      <c r="IU8" s="37">
        <v>43466</v>
      </c>
      <c r="IV8" s="37">
        <v>43497</v>
      </c>
      <c r="IW8" s="37">
        <v>43525</v>
      </c>
      <c r="IX8" s="37">
        <v>43556</v>
      </c>
      <c r="IY8" s="37">
        <v>43586</v>
      </c>
      <c r="IZ8" s="37">
        <v>43617</v>
      </c>
      <c r="JA8" s="37">
        <v>43647</v>
      </c>
      <c r="JB8" s="37">
        <v>43678</v>
      </c>
      <c r="JC8" s="37">
        <v>43709</v>
      </c>
      <c r="JD8" s="37">
        <v>43739</v>
      </c>
      <c r="JE8" s="37">
        <v>43770</v>
      </c>
      <c r="JF8" s="37">
        <v>43800</v>
      </c>
      <c r="JG8" s="37">
        <v>43831</v>
      </c>
      <c r="JH8" s="37">
        <v>43862</v>
      </c>
      <c r="JI8" s="37">
        <v>43891</v>
      </c>
      <c r="JJ8" s="37">
        <v>43922</v>
      </c>
      <c r="JK8" s="37">
        <v>43952</v>
      </c>
      <c r="JL8" s="37">
        <v>43983</v>
      </c>
      <c r="JM8" s="37">
        <v>44013</v>
      </c>
      <c r="JN8" s="37">
        <v>44044</v>
      </c>
      <c r="JO8" s="37">
        <v>44075</v>
      </c>
      <c r="JP8" s="37">
        <v>44105</v>
      </c>
      <c r="JQ8" s="37">
        <v>44136</v>
      </c>
      <c r="JR8" s="37">
        <v>44166</v>
      </c>
      <c r="JS8" s="37">
        <v>44197</v>
      </c>
      <c r="JT8" s="37">
        <v>44228</v>
      </c>
      <c r="JU8" s="37">
        <v>44256</v>
      </c>
      <c r="JV8" s="37">
        <v>44287</v>
      </c>
      <c r="JW8" s="37">
        <v>44317</v>
      </c>
      <c r="JX8" s="37">
        <v>44348</v>
      </c>
      <c r="JY8" s="37">
        <v>44378</v>
      </c>
      <c r="JZ8" s="37">
        <v>44409</v>
      </c>
      <c r="KA8" s="37">
        <v>44440</v>
      </c>
      <c r="KB8" s="37">
        <v>44470</v>
      </c>
      <c r="KC8" s="37">
        <v>44501</v>
      </c>
      <c r="KD8" s="37">
        <v>44531</v>
      </c>
      <c r="KE8" s="37">
        <v>44562</v>
      </c>
      <c r="KF8" s="37">
        <v>44593</v>
      </c>
      <c r="KG8" s="37">
        <v>44621</v>
      </c>
      <c r="KH8" s="37">
        <v>44652</v>
      </c>
      <c r="KI8" s="37">
        <v>44682</v>
      </c>
      <c r="KJ8" s="37">
        <v>44713</v>
      </c>
      <c r="KK8" s="37">
        <v>44743</v>
      </c>
      <c r="KL8" s="37">
        <v>44774</v>
      </c>
      <c r="KM8" s="37">
        <v>44805</v>
      </c>
      <c r="KN8" s="37">
        <v>44835</v>
      </c>
      <c r="KO8" s="37">
        <v>44866</v>
      </c>
      <c r="KP8" s="37">
        <v>44896</v>
      </c>
      <c r="KQ8" s="37">
        <v>44927</v>
      </c>
      <c r="KR8" s="37">
        <v>44958</v>
      </c>
      <c r="KS8" s="37">
        <v>44986</v>
      </c>
      <c r="KT8" s="37">
        <v>45017</v>
      </c>
      <c r="KU8" s="37">
        <v>45047</v>
      </c>
      <c r="KV8" s="37">
        <v>45078</v>
      </c>
      <c r="KW8" s="37">
        <v>45108</v>
      </c>
      <c r="KX8" s="37">
        <v>45139</v>
      </c>
      <c r="KY8" s="37">
        <v>45170</v>
      </c>
      <c r="KZ8" s="37">
        <v>45200</v>
      </c>
      <c r="LA8" s="37">
        <v>45231</v>
      </c>
      <c r="LB8" s="37">
        <v>45261</v>
      </c>
      <c r="LC8" s="37">
        <v>45292</v>
      </c>
      <c r="LD8" s="37">
        <v>45323</v>
      </c>
      <c r="LE8" s="37">
        <v>45352</v>
      </c>
      <c r="LF8" s="37">
        <v>45383</v>
      </c>
      <c r="LG8" s="37">
        <v>45413</v>
      </c>
      <c r="LH8" s="37">
        <v>45444</v>
      </c>
      <c r="LI8" s="37">
        <v>45474</v>
      </c>
      <c r="LJ8" s="37">
        <v>45505</v>
      </c>
      <c r="LK8" s="37">
        <v>45536</v>
      </c>
      <c r="LL8" s="37">
        <v>45566</v>
      </c>
    </row>
    <row r="9" spans="1:373" s="35" customFormat="1" hidden="1" x14ac:dyDescent="0.25">
      <c r="B9" s="35" t="s">
        <v>3</v>
      </c>
      <c r="C9" s="36">
        <v>0.69678227511156265</v>
      </c>
      <c r="D9" s="36">
        <v>0.60307017543859143</v>
      </c>
      <c r="E9" s="36">
        <v>0.34711388455539449</v>
      </c>
      <c r="F9" s="36">
        <v>0.13970816516610807</v>
      </c>
      <c r="G9" s="36">
        <v>0.30267753201398406</v>
      </c>
      <c r="H9" s="36">
        <v>-3.8753681599756895E-2</v>
      </c>
      <c r="I9" s="36">
        <v>-6.988934187536211E-2</v>
      </c>
      <c r="J9" s="36">
        <v>-0.640279394644927</v>
      </c>
      <c r="K9" s="36">
        <v>-1.1610918877354992</v>
      </c>
      <c r="L9" s="36">
        <v>-1.0181343168894963</v>
      </c>
      <c r="M9" s="36">
        <v>-1.104483355782182</v>
      </c>
      <c r="N9" s="36">
        <v>-1.2128446018789596</v>
      </c>
      <c r="O9" s="36">
        <v>-0.22158295754937107</v>
      </c>
      <c r="P9" s="36">
        <v>-9.7314130011683098E-2</v>
      </c>
      <c r="Q9" s="36">
        <v>0.1282599401453588</v>
      </c>
      <c r="R9" s="36">
        <v>5.813052239962424E-2</v>
      </c>
      <c r="S9" s="36">
        <v>7.737542556482957E-2</v>
      </c>
      <c r="T9" s="36">
        <v>0.43420950608668019</v>
      </c>
      <c r="U9" s="36">
        <v>0.21758557718460914</v>
      </c>
      <c r="V9" s="36">
        <v>0.73423159539152127</v>
      </c>
      <c r="W9" s="36">
        <v>1.042477049945556</v>
      </c>
      <c r="X9" s="36">
        <v>0.94321313511624982</v>
      </c>
      <c r="Y9" s="36">
        <v>0.92225075881391394</v>
      </c>
      <c r="Z9" s="36">
        <v>1.3134817009003319</v>
      </c>
      <c r="AA9" s="36">
        <v>0.44804612927102916</v>
      </c>
      <c r="AB9" s="36">
        <v>0.93122930060394182</v>
      </c>
      <c r="AC9" s="36">
        <v>1.0325285303935949</v>
      </c>
      <c r="AD9" s="36">
        <v>0.72039970564312661</v>
      </c>
      <c r="AE9" s="36">
        <v>1.0089686098654793</v>
      </c>
      <c r="AF9" s="36">
        <v>0.84150389871071596</v>
      </c>
      <c r="AG9" s="36">
        <v>0.80254332570852682</v>
      </c>
      <c r="AH9" s="36">
        <v>0.87232970185708858</v>
      </c>
      <c r="AI9" s="36">
        <v>0.87003387742530247</v>
      </c>
      <c r="AJ9" s="36">
        <v>0.97285241867259842</v>
      </c>
      <c r="AK9" s="36">
        <v>1.3071139386928721</v>
      </c>
      <c r="AL9" s="36">
        <v>0.97714857274755484</v>
      </c>
      <c r="AM9" s="36">
        <v>1.5049259173066432</v>
      </c>
      <c r="AN9" s="36">
        <v>1.3936071649165882</v>
      </c>
      <c r="AO9" s="36">
        <v>1.6559090210542582</v>
      </c>
      <c r="AP9" s="36">
        <v>2.6302634108825051</v>
      </c>
      <c r="AQ9" s="36">
        <v>2.8359294270733582</v>
      </c>
      <c r="AR9" s="36">
        <v>2.7063236870310758</v>
      </c>
      <c r="AS9" s="36">
        <v>2.6692307692307793</v>
      </c>
      <c r="AT9" s="36">
        <v>2.8518717810746441</v>
      </c>
      <c r="AU9" s="36">
        <v>2.9883215021754284</v>
      </c>
      <c r="AV9" s="36">
        <v>2.4867664419818025</v>
      </c>
      <c r="AW9" s="36">
        <v>2.46631651061886</v>
      </c>
      <c r="AX9" s="36">
        <v>2.6592502285888386</v>
      </c>
      <c r="AY9" s="36">
        <v>2.7130301872372975</v>
      </c>
      <c r="AZ9" s="36">
        <v>2.588996763754059</v>
      </c>
      <c r="BA9" s="36">
        <v>2.7098529800823945</v>
      </c>
      <c r="BB9" s="36">
        <v>2.266851511858814</v>
      </c>
      <c r="BC9" s="36">
        <v>1.8384815779679986</v>
      </c>
      <c r="BD9" s="36">
        <v>1.8374268569937735</v>
      </c>
      <c r="BE9" s="36">
        <v>1.9967033790364797</v>
      </c>
      <c r="BF9" s="36">
        <v>1.8049327354260125</v>
      </c>
      <c r="BG9" s="36">
        <v>1.7231795441912112</v>
      </c>
      <c r="BH9" s="36">
        <v>2.3298156956004679</v>
      </c>
      <c r="BI9" s="36">
        <v>2.0429388604115584</v>
      </c>
      <c r="BJ9" s="36">
        <v>2.0819416610999841</v>
      </c>
      <c r="BK9" s="36">
        <v>2.6636904761904612</v>
      </c>
      <c r="BL9" s="36">
        <v>3.3215809983299316</v>
      </c>
      <c r="BM9" s="36">
        <v>2.969531939947001</v>
      </c>
      <c r="BN9" s="36">
        <v>2.1616472484795146</v>
      </c>
      <c r="BO9" s="36">
        <v>1.7797105686303105</v>
      </c>
      <c r="BP9" s="36">
        <v>1.6469038208168696</v>
      </c>
      <c r="BQ9" s="36">
        <v>1.6564439710581302</v>
      </c>
      <c r="BR9" s="36">
        <v>1.5673751055316876</v>
      </c>
      <c r="BS9" s="36">
        <v>1.533697632058284</v>
      </c>
      <c r="BT9" s="36">
        <v>1.2745560840989212</v>
      </c>
      <c r="BU9" s="36">
        <v>1.3104251601630645</v>
      </c>
      <c r="BV9" s="36">
        <v>1.2724033882284491</v>
      </c>
      <c r="BW9" s="36">
        <v>0.72474271633569121</v>
      </c>
      <c r="BX9" s="36">
        <v>-0.39870689655170377</v>
      </c>
      <c r="BY9" s="36">
        <v>-0.16081192152377355</v>
      </c>
      <c r="BZ9" s="36">
        <v>0.2151771625304999</v>
      </c>
      <c r="CA9" s="36">
        <v>0.58166672650892259</v>
      </c>
      <c r="CB9" s="36">
        <v>0.42125729099158349</v>
      </c>
      <c r="CC9" s="36">
        <v>0.61781920659007561</v>
      </c>
      <c r="CD9" s="36">
        <v>0.52764727141310086</v>
      </c>
      <c r="CE9" s="36">
        <v>0.5310179039144769</v>
      </c>
      <c r="CF9" s="36">
        <v>0.76012907852276435</v>
      </c>
      <c r="CG9" s="36">
        <v>0.39163552745042907</v>
      </c>
      <c r="CH9" s="36">
        <v>0.28000143590480864</v>
      </c>
      <c r="CI9" s="36">
        <v>-2.5183479637358452E-2</v>
      </c>
      <c r="CJ9" s="36">
        <v>0.68880954956902496</v>
      </c>
      <c r="CK9" s="36">
        <v>0.13243610852602394</v>
      </c>
      <c r="CL9" s="36">
        <v>0.25765817348983866</v>
      </c>
      <c r="CM9" s="36">
        <v>7.8534965908705345E-2</v>
      </c>
      <c r="CN9" s="36">
        <v>0.55214943888708401</v>
      </c>
      <c r="CO9" s="36">
        <v>0.33035297497217009</v>
      </c>
      <c r="CP9" s="36">
        <v>0.64351452401494313</v>
      </c>
      <c r="CQ9" s="36">
        <v>0.59959313323101338</v>
      </c>
      <c r="CR9" s="36">
        <v>0.48039285460110825</v>
      </c>
      <c r="CS9" s="36">
        <v>0.81600515371675897</v>
      </c>
      <c r="CT9" s="36">
        <v>0.88419545373186192</v>
      </c>
      <c r="CU9" s="36">
        <v>0.61175285184784656</v>
      </c>
      <c r="CV9" s="36">
        <v>0.6088825214899618</v>
      </c>
      <c r="CW9" s="36">
        <v>1.1224307417336821</v>
      </c>
      <c r="CX9" s="36">
        <v>1.484865790976575</v>
      </c>
      <c r="CY9" s="36">
        <v>1.5730337078651679</v>
      </c>
      <c r="CZ9" s="36">
        <v>1.5082902478160243</v>
      </c>
      <c r="DA9" s="36">
        <v>1.7121434451164763</v>
      </c>
      <c r="DB9" s="36">
        <v>1.5827469190927035</v>
      </c>
      <c r="DC9" s="36">
        <v>1.480079469258877</v>
      </c>
      <c r="DD9" s="36">
        <v>1.3114353507808874</v>
      </c>
      <c r="DE9" s="36">
        <v>1.682061841030924</v>
      </c>
      <c r="DF9" s="36">
        <v>1.6358313817330217</v>
      </c>
      <c r="DG9" s="36">
        <v>1.9378375478379173</v>
      </c>
      <c r="DH9" s="36">
        <v>1.9767532929868326</v>
      </c>
      <c r="DI9" s="36">
        <v>1.9213475202375596</v>
      </c>
      <c r="DJ9" s="36">
        <v>1.9221651660101369</v>
      </c>
      <c r="DK9" s="36">
        <v>1.6557803062227983</v>
      </c>
      <c r="DL9" s="36">
        <v>1.8502529155542957</v>
      </c>
      <c r="DM9" s="36">
        <v>1.8644664786964027</v>
      </c>
      <c r="DN9" s="36">
        <v>1.7676995888260993</v>
      </c>
      <c r="DO9" s="36">
        <v>2.188455607377815</v>
      </c>
      <c r="DP9" s="36">
        <v>2.7200390389729101</v>
      </c>
      <c r="DQ9" s="36">
        <v>3.2552660666791855</v>
      </c>
      <c r="DR9" s="36">
        <v>3.4532683541290021</v>
      </c>
      <c r="DS9" s="36">
        <v>3.1982260147083608</v>
      </c>
      <c r="DT9" s="36">
        <v>3.1025366491570727</v>
      </c>
      <c r="DU9" s="36">
        <v>3.410071887552002</v>
      </c>
      <c r="DV9" s="36">
        <v>3.3418557406850624</v>
      </c>
      <c r="DW9" s="36">
        <v>3.8609897227739776</v>
      </c>
      <c r="DX9" s="36">
        <v>4.1854502525114023</v>
      </c>
      <c r="DY9" s="36">
        <v>4.1346825445624624</v>
      </c>
      <c r="DZ9" s="36">
        <v>4.3432470226279385</v>
      </c>
      <c r="EA9" s="36">
        <v>4.3724670870997073</v>
      </c>
      <c r="EB9" s="36">
        <v>3.983979821299255</v>
      </c>
      <c r="EC9" s="36">
        <v>2.4695674284079594</v>
      </c>
      <c r="ED9" s="36">
        <v>0.89942909942686278</v>
      </c>
      <c r="EE9" s="36">
        <v>1.2768458931495363</v>
      </c>
      <c r="EF9" s="36">
        <v>0.88227128055800019</v>
      </c>
      <c r="EG9" s="36">
        <v>0.21693239879339021</v>
      </c>
      <c r="EH9" s="36">
        <v>-7.0324403870447583E-2</v>
      </c>
      <c r="EI9" s="36">
        <v>-0.71924446768285577</v>
      </c>
      <c r="EJ9" s="36">
        <v>-0.95259612510341096</v>
      </c>
      <c r="EK9" s="36">
        <v>-1.2055209575197123</v>
      </c>
      <c r="EL9" s="36">
        <v>-1.1687787438538488</v>
      </c>
      <c r="EM9" s="36">
        <v>-1.8713653286028253</v>
      </c>
      <c r="EN9" s="36">
        <v>-1.7794682903441883</v>
      </c>
      <c r="EO9" s="36">
        <v>-0.99125244179293359</v>
      </c>
      <c r="EP9" s="36">
        <v>0.57731703605348184</v>
      </c>
      <c r="EQ9" s="36">
        <v>0.31419500622233976</v>
      </c>
      <c r="ER9" s="36">
        <v>0.89495166401125648</v>
      </c>
      <c r="ES9" s="36">
        <v>0.84639707206259907</v>
      </c>
      <c r="ET9" s="36">
        <v>0.70705379659805612</v>
      </c>
      <c r="EU9" s="36">
        <v>1.1524136318777245</v>
      </c>
      <c r="EV9" s="36">
        <v>0.92715947148924727</v>
      </c>
      <c r="EW9" s="36">
        <v>1.0825442509587946</v>
      </c>
      <c r="EX9" s="36">
        <v>0.87971729762774675</v>
      </c>
      <c r="EY9" s="36">
        <v>1.4156602228407866</v>
      </c>
      <c r="EZ9" s="36">
        <v>1.4834695230936612</v>
      </c>
      <c r="FA9" s="36">
        <v>1.8447738799897806</v>
      </c>
      <c r="FB9" s="36">
        <v>2.3358781773693549</v>
      </c>
      <c r="FC9" s="36">
        <v>2.4539629285876385</v>
      </c>
      <c r="FD9" s="36">
        <v>2.4658515987559637</v>
      </c>
      <c r="FE9" s="36">
        <v>2.9128579131006527</v>
      </c>
      <c r="FF9" s="36">
        <v>3.3384098501725301</v>
      </c>
      <c r="FG9" s="36">
        <v>3.3416331872184069</v>
      </c>
      <c r="FH9" s="36">
        <v>3.0814454947222014</v>
      </c>
      <c r="FI9" s="36">
        <v>3.3484366976576529</v>
      </c>
      <c r="FJ9" s="36">
        <v>3.372287810640362</v>
      </c>
      <c r="FK9" s="36">
        <v>3.2259186493265313</v>
      </c>
      <c r="FL9" s="36">
        <v>2.9034293466880134</v>
      </c>
      <c r="FM9" s="36">
        <v>2.8052284776428627</v>
      </c>
      <c r="FN9" s="36">
        <v>2.2871291864660526</v>
      </c>
      <c r="FO9" s="36">
        <v>1.8622139621493394</v>
      </c>
      <c r="FP9" s="36">
        <v>1.9148619257370214</v>
      </c>
      <c r="FQ9" s="36">
        <v>1.5109379657611388</v>
      </c>
      <c r="FR9" s="36">
        <v>1.3019154449004366</v>
      </c>
      <c r="FS9" s="36">
        <v>1.0283144546906042</v>
      </c>
      <c r="FT9" s="36">
        <v>1.0165388463827973</v>
      </c>
      <c r="FU9" s="36">
        <v>0.67327548727040831</v>
      </c>
      <c r="FV9" s="36">
        <v>0.74627268507023725</v>
      </c>
      <c r="FW9" s="36">
        <v>0.44868990282758148</v>
      </c>
      <c r="FX9" s="36">
        <v>0.372979297972309</v>
      </c>
      <c r="FY9" s="36">
        <v>-0.1068342162973468</v>
      </c>
      <c r="FZ9" s="36">
        <v>-5.2300813259698042E-2</v>
      </c>
      <c r="GA9" s="36">
        <v>4.7032447225814344E-2</v>
      </c>
      <c r="GB9" s="36">
        <v>-0.17030287070014527</v>
      </c>
      <c r="GC9" s="36">
        <v>-4.787540995563333E-2</v>
      </c>
      <c r="GD9" s="36">
        <v>-0.46339924733677096</v>
      </c>
      <c r="GE9" s="36">
        <v>-0.21880746852506183</v>
      </c>
      <c r="GF9" s="36">
        <v>-0.14553709561333505</v>
      </c>
      <c r="GG9" s="36">
        <v>0.10180461514468497</v>
      </c>
      <c r="GH9" s="36">
        <v>9.116269172579905E-2</v>
      </c>
      <c r="GI9" s="36">
        <v>7.4403140566614567E-2</v>
      </c>
      <c r="GJ9" s="36">
        <v>-6.1308656103886694E-2</v>
      </c>
      <c r="GK9" s="36">
        <v>0.11997806923764731</v>
      </c>
      <c r="GL9" s="36">
        <v>0.13608887100717837</v>
      </c>
      <c r="GM9" s="36">
        <v>-0.19290039741314269</v>
      </c>
      <c r="GN9" s="36">
        <v>-0.21981027060824498</v>
      </c>
      <c r="GO9" s="36">
        <v>-0.62355243860910958</v>
      </c>
      <c r="GP9" s="36">
        <v>-4.3773112360945277E-2</v>
      </c>
      <c r="GQ9" s="36">
        <v>-0.15425204449609486</v>
      </c>
      <c r="GR9" s="36">
        <v>0.22478959614817828</v>
      </c>
      <c r="GS9" s="36">
        <v>3.8900152331544646E-2</v>
      </c>
      <c r="GT9" s="36">
        <v>-0.15381323112425571</v>
      </c>
      <c r="GU9" s="36">
        <v>-0.37814135266059923</v>
      </c>
      <c r="GV9" s="36">
        <v>-0.12008117414853414</v>
      </c>
      <c r="GW9" s="36">
        <v>-0.20317915430699829</v>
      </c>
      <c r="GX9" s="36">
        <v>-0.31532312502267068</v>
      </c>
      <c r="GY9" s="36">
        <v>-0.20546037958354413</v>
      </c>
      <c r="GZ9" s="36">
        <v>7.5142407446060488E-2</v>
      </c>
      <c r="HA9" s="36">
        <v>0.16222790343605187</v>
      </c>
      <c r="HB9" s="36">
        <v>-0.23305866149111454</v>
      </c>
      <c r="HC9" s="36">
        <v>6.1333795762075205E-2</v>
      </c>
      <c r="HD9" s="36">
        <v>-0.43544077065568176</v>
      </c>
      <c r="HE9" s="36">
        <v>-7.6574521556682651E-2</v>
      </c>
      <c r="HF9" s="36">
        <v>-0.17248948181159962</v>
      </c>
      <c r="HG9" s="36">
        <v>6.4631779355095453E-2</v>
      </c>
      <c r="HH9" s="36">
        <v>8.5249854841173978E-2</v>
      </c>
      <c r="HI9" s="36">
        <v>6.1349879122851725E-2</v>
      </c>
      <c r="HJ9" s="36">
        <v>5.3950806786362548E-2</v>
      </c>
      <c r="HK9" s="36">
        <v>0.76393971068651201</v>
      </c>
      <c r="HL9" s="36">
        <v>0.38414421213177619</v>
      </c>
      <c r="HM9" s="36">
        <v>0.80080888702902531</v>
      </c>
      <c r="HN9" s="36">
        <v>0.79317438934769502</v>
      </c>
      <c r="HO9" s="36">
        <v>0.62579277416381363</v>
      </c>
      <c r="HP9" s="36">
        <v>1.0257625502310797</v>
      </c>
      <c r="HQ9" s="36">
        <v>1.0539609864603339</v>
      </c>
      <c r="HR9" s="36">
        <v>1.1391029383341245</v>
      </c>
      <c r="HS9" s="36">
        <v>0.9084157581978225</v>
      </c>
      <c r="HT9" s="36">
        <v>1.1804222926627084</v>
      </c>
      <c r="HU9" s="36">
        <v>1.3850605243870273</v>
      </c>
      <c r="HV9" s="36">
        <v>1.7393866704806138</v>
      </c>
      <c r="HW9" s="36">
        <v>1.3973666641597049</v>
      </c>
      <c r="HX9" s="36">
        <v>1.7816735059401401</v>
      </c>
      <c r="HY9" s="36">
        <v>1.2622407383187095</v>
      </c>
      <c r="HZ9" s="36">
        <v>1.8674720399559863</v>
      </c>
      <c r="IA9" s="36">
        <v>1.7474717524165628</v>
      </c>
      <c r="IB9" s="36">
        <v>1.7166155058198074</v>
      </c>
      <c r="IC9" s="36">
        <v>2.196974270195784</v>
      </c>
      <c r="ID9" s="36">
        <v>2.1509682854714329</v>
      </c>
      <c r="IE9" s="36">
        <v>2.1159683821331488</v>
      </c>
      <c r="IF9" s="36">
        <v>1.6930887719781795</v>
      </c>
      <c r="IG9" s="36">
        <v>1.8658239804368426</v>
      </c>
      <c r="IH9" s="36">
        <v>1.7369765702404116</v>
      </c>
      <c r="II9" s="36">
        <v>1.5779122023662939</v>
      </c>
      <c r="IJ9" s="36">
        <v>1.6051833406170113</v>
      </c>
      <c r="IK9" s="36">
        <v>1.9006219802775837</v>
      </c>
      <c r="IL9" s="36">
        <v>1.731367036967324</v>
      </c>
      <c r="IM9" s="36">
        <v>1.9018712250590264</v>
      </c>
      <c r="IN9" s="36">
        <v>2.0628019569737699</v>
      </c>
      <c r="IO9" s="36">
        <v>2.0512401942067937</v>
      </c>
      <c r="IP9" s="36">
        <v>1.9970522957586168</v>
      </c>
      <c r="IQ9" s="36">
        <v>2.3256761816968341</v>
      </c>
      <c r="IR9" s="36">
        <v>2.2686675922247268</v>
      </c>
      <c r="IS9" s="36">
        <v>1.9649056862306002</v>
      </c>
      <c r="IT9" s="36">
        <v>2.0393166793427175</v>
      </c>
      <c r="IU9" s="36">
        <v>1.8760855569826429</v>
      </c>
      <c r="IV9" s="36">
        <v>1.8939046476656785</v>
      </c>
      <c r="IW9" s="36">
        <v>1.8520028947713651</v>
      </c>
      <c r="IX9" s="36">
        <v>2.1427167553594417</v>
      </c>
      <c r="IY9" s="36">
        <v>2.1652046826434512</v>
      </c>
      <c r="IZ9" s="36">
        <v>1.7820535908769974</v>
      </c>
      <c r="JA9" s="36">
        <v>1.6552796086842791</v>
      </c>
      <c r="JB9" s="36">
        <v>1.4439482044349639</v>
      </c>
      <c r="JC9" s="36">
        <v>1.4526940033011027</v>
      </c>
      <c r="JD9" s="36">
        <v>1.6084763217900866</v>
      </c>
      <c r="JE9" s="36">
        <v>1.8019240115060953</v>
      </c>
      <c r="JF9" s="36">
        <v>1.7520773250632171</v>
      </c>
      <c r="JG9" s="36">
        <v>1.2961933735635922</v>
      </c>
      <c r="JH9" s="36">
        <v>1.0433585092653352</v>
      </c>
      <c r="JI9" s="36">
        <v>0.63697277605425651</v>
      </c>
      <c r="JJ9" s="36">
        <v>-0.36200245090175498</v>
      </c>
      <c r="JK9" s="36">
        <v>-1.289428516264568E-2</v>
      </c>
      <c r="JL9" s="36">
        <v>0.70848276016710621</v>
      </c>
      <c r="JM9" s="36">
        <v>0.52814259495683746</v>
      </c>
      <c r="JN9" s="36">
        <v>0.80102477869303801</v>
      </c>
      <c r="JO9" s="36">
        <v>0.39247135568118985</v>
      </c>
      <c r="JP9" s="36">
        <v>0.27880976175203021</v>
      </c>
      <c r="JQ9" s="36">
        <v>0.19081271601553151</v>
      </c>
      <c r="JR9" s="36">
        <v>0.49137344604002209</v>
      </c>
      <c r="JS9" s="36">
        <v>1.583159429299319</v>
      </c>
      <c r="JT9" s="36">
        <v>1.3573383548960649</v>
      </c>
      <c r="JU9" s="36">
        <v>1.6859162808148698</v>
      </c>
      <c r="JV9" s="36">
        <v>2.2412780178901803</v>
      </c>
      <c r="JW9" s="36">
        <v>1.8314007824158818</v>
      </c>
      <c r="JX9" s="36">
        <v>1.329901736178063</v>
      </c>
      <c r="JY9" s="36">
        <v>1.3787585938202174</v>
      </c>
      <c r="JZ9" s="36">
        <v>2.0520586165484245</v>
      </c>
      <c r="KA9" s="36">
        <v>2.5110081871677847</v>
      </c>
      <c r="KB9" s="36">
        <v>2.8106597903781338</v>
      </c>
      <c r="KC9" s="36">
        <v>3.2750095104478572</v>
      </c>
      <c r="KD9" s="36">
        <v>3.8707335106779706</v>
      </c>
      <c r="KE9" s="36">
        <v>3.6889090044128769</v>
      </c>
      <c r="KF9" s="36">
        <v>4.2902236899112989</v>
      </c>
      <c r="KG9" s="36">
        <v>5.9674295163830271</v>
      </c>
      <c r="KH9" s="36">
        <v>6.3607168022312033</v>
      </c>
      <c r="KI9" s="36">
        <v>7.2646020845872794</v>
      </c>
      <c r="KJ9" s="36">
        <v>8.6798633020417562</v>
      </c>
      <c r="KK9" s="36">
        <v>8.4902448050677712</v>
      </c>
      <c r="KL9" s="36">
        <v>9.8330455630555758</v>
      </c>
      <c r="KM9" s="36">
        <v>10.836198535190933</v>
      </c>
      <c r="KN9" s="36">
        <v>10.851999212685781</v>
      </c>
      <c r="KO9" s="36">
        <v>11.462334582855016</v>
      </c>
      <c r="KP9" s="36">
        <v>12.337671106840098</v>
      </c>
      <c r="KQ9" s="36">
        <v>11.67615734041869</v>
      </c>
      <c r="KR9" s="36">
        <v>11.952501288761329</v>
      </c>
      <c r="KS9" s="36">
        <v>10.639341013196901</v>
      </c>
      <c r="KT9" s="36">
        <v>10.472334785003268</v>
      </c>
      <c r="KU9" s="36">
        <v>9.6685360988351334</v>
      </c>
      <c r="KV9" s="36">
        <v>9.3120973358754355</v>
      </c>
      <c r="KW9" s="36">
        <v>9.2619118365081512</v>
      </c>
      <c r="KX9" s="36">
        <v>7.4512818889448162</v>
      </c>
      <c r="KY9" s="36">
        <v>6.4841927219465578</v>
      </c>
      <c r="KZ9" s="36">
        <v>6.5172508601910373</v>
      </c>
      <c r="LA9" s="36">
        <v>5.7795738527253837</v>
      </c>
      <c r="LB9" s="36">
        <v>4.389188711938119</v>
      </c>
      <c r="LC9" s="36">
        <v>5.4270519741732137</v>
      </c>
      <c r="LD9" s="36">
        <v>4.5339368941667457</v>
      </c>
      <c r="LE9" s="36">
        <v>4.065919468292134</v>
      </c>
      <c r="LF9" s="36">
        <v>3.8949761570063579</v>
      </c>
      <c r="LG9" s="36">
        <v>3.7352723779120911</v>
      </c>
      <c r="LH9" s="36">
        <v>2.5567659093538309</v>
      </c>
      <c r="LI9" s="36">
        <v>2.6015085950030326</v>
      </c>
      <c r="LJ9" s="36">
        <v>1.9256794030184654</v>
      </c>
      <c r="LK9" s="36">
        <v>1.5968590005684513</v>
      </c>
      <c r="LL9" s="36">
        <v>1.5753546618546999</v>
      </c>
    </row>
    <row r="10" spans="1:373" s="35" customFormat="1" hidden="1" x14ac:dyDescent="0.25">
      <c r="B10" s="35" t="s">
        <v>4</v>
      </c>
      <c r="C10" s="36">
        <v>1.8784816686099326</v>
      </c>
      <c r="D10" s="36">
        <v>1.7938090920865291</v>
      </c>
      <c r="E10" s="36">
        <v>1.5468901063486973</v>
      </c>
      <c r="F10" s="36">
        <v>1.3266679484714494</v>
      </c>
      <c r="G10" s="36">
        <v>1.4790626200537949</v>
      </c>
      <c r="H10" s="36">
        <v>1.1631622675273068</v>
      </c>
      <c r="I10" s="36">
        <v>1.1325100774201902</v>
      </c>
      <c r="J10" s="36">
        <v>0.56865376014312297</v>
      </c>
      <c r="K10" s="36">
        <v>1.26510215699982E-2</v>
      </c>
      <c r="L10" s="36">
        <v>0.13267626990145498</v>
      </c>
      <c r="M10" s="36">
        <v>5.6904400606971883E-2</v>
      </c>
      <c r="N10" s="36">
        <v>3.1617554066021292E-2</v>
      </c>
      <c r="O10" s="36">
        <v>0.7057477110884891</v>
      </c>
      <c r="P10" s="36">
        <v>0.81430116419620724</v>
      </c>
      <c r="Q10" s="36">
        <v>1.0663281497937049</v>
      </c>
      <c r="R10" s="36">
        <v>1.0626185958254375</v>
      </c>
      <c r="S10" s="36">
        <v>1.0915515174458879</v>
      </c>
      <c r="T10" s="36">
        <v>1.4024891022806241</v>
      </c>
      <c r="U10" s="36">
        <v>1.1514614703277193</v>
      </c>
      <c r="V10" s="36">
        <v>1.6264294790343081</v>
      </c>
      <c r="W10" s="36">
        <v>1.9163873252798558</v>
      </c>
      <c r="X10" s="36">
        <v>1.8108398006183357</v>
      </c>
      <c r="Y10" s="36">
        <v>1.718799368088475</v>
      </c>
      <c r="Z10" s="36">
        <v>1.9912763132941436</v>
      </c>
      <c r="AA10" s="36">
        <v>0.95965654397374145</v>
      </c>
      <c r="AB10" s="36">
        <v>1.3125512715340459</v>
      </c>
      <c r="AC10" s="36">
        <v>1.2686051623437944</v>
      </c>
      <c r="AD10" s="36">
        <v>0.85742896482663422</v>
      </c>
      <c r="AE10" s="36">
        <v>1.1109724129322096</v>
      </c>
      <c r="AF10" s="36">
        <v>0.94075135505578</v>
      </c>
      <c r="AG10" s="36">
        <v>0.86940205153867023</v>
      </c>
      <c r="AH10" s="36">
        <v>0.9064766191547724</v>
      </c>
      <c r="AI10" s="36">
        <v>0.91225021720244825</v>
      </c>
      <c r="AJ10" s="36">
        <v>1.0039662865641841</v>
      </c>
      <c r="AK10" s="36">
        <v>1.3418649437783481</v>
      </c>
      <c r="AL10" s="36">
        <v>0.98549646708814276</v>
      </c>
      <c r="AM10" s="36">
        <v>1.5008442248765075</v>
      </c>
      <c r="AN10" s="36">
        <v>1.4512612893179622</v>
      </c>
      <c r="AO10" s="36">
        <v>1.7674418604651132</v>
      </c>
      <c r="AP10" s="36">
        <v>2.7365808253180246</v>
      </c>
      <c r="AQ10" s="36">
        <v>2.9259259259259318</v>
      </c>
      <c r="AR10" s="36">
        <v>2.7589186520182718</v>
      </c>
      <c r="AS10" s="36">
        <v>2.6539343957338701</v>
      </c>
      <c r="AT10" s="36">
        <v>2.8189083699894812</v>
      </c>
      <c r="AU10" s="36">
        <v>2.9088001967898514</v>
      </c>
      <c r="AV10" s="36">
        <v>2.6015462019879809</v>
      </c>
      <c r="AW10" s="36">
        <v>2.5623735670937231</v>
      </c>
      <c r="AX10" s="36">
        <v>2.7803351132388077</v>
      </c>
      <c r="AY10" s="36">
        <v>2.9080155258456086</v>
      </c>
      <c r="AZ10" s="36">
        <v>2.8057465618860578</v>
      </c>
      <c r="BA10" s="36">
        <v>2.8884826325411339</v>
      </c>
      <c r="BB10" s="36">
        <v>2.325440927760325</v>
      </c>
      <c r="BC10" s="36">
        <v>1.7932109871656277</v>
      </c>
      <c r="BD10" s="36">
        <v>1.7898972911285949</v>
      </c>
      <c r="BE10" s="36">
        <v>2.0114768951978057</v>
      </c>
      <c r="BF10" s="36">
        <v>1.8558688840684345</v>
      </c>
      <c r="BG10" s="36">
        <v>1.7867814031313545</v>
      </c>
      <c r="BH10" s="36">
        <v>2.2126539887573182</v>
      </c>
      <c r="BI10" s="36">
        <v>1.9305480843942346</v>
      </c>
      <c r="BJ10" s="36">
        <v>2.1557386838648052</v>
      </c>
      <c r="BK10" s="36">
        <v>2.7839310303538367</v>
      </c>
      <c r="BL10" s="36">
        <v>3.4458047178262285</v>
      </c>
      <c r="BM10" s="36">
        <v>3.1272210376688037</v>
      </c>
      <c r="BN10" s="36">
        <v>2.5441237235110048</v>
      </c>
      <c r="BO10" s="36">
        <v>2.2329582277735405</v>
      </c>
      <c r="BP10" s="36">
        <v>2.3012922641175493</v>
      </c>
      <c r="BQ10" s="36">
        <v>2.4928943628611977</v>
      </c>
      <c r="BR10" s="36">
        <v>2.3958826313298598</v>
      </c>
      <c r="BS10" s="36">
        <v>2.3659954206540323</v>
      </c>
      <c r="BT10" s="36">
        <v>2.0945471565644747</v>
      </c>
      <c r="BU10" s="36">
        <v>2.1285328955083838</v>
      </c>
      <c r="BV10" s="36">
        <v>1.9114982171041239</v>
      </c>
      <c r="BW10" s="36">
        <v>1.3280521901211539</v>
      </c>
      <c r="BX10" s="36">
        <v>0.30019628218451722</v>
      </c>
      <c r="BY10" s="36">
        <v>0.59154606018838596</v>
      </c>
      <c r="BZ10" s="36">
        <v>1.1052268017499367</v>
      </c>
      <c r="CA10" s="36">
        <v>1.5444905486399207</v>
      </c>
      <c r="CB10" s="36">
        <v>1.2170502393724414</v>
      </c>
      <c r="CC10" s="36">
        <v>1.2536830550580635</v>
      </c>
      <c r="CD10" s="36">
        <v>1.1728002773123913</v>
      </c>
      <c r="CE10" s="36">
        <v>1.1929341592108234</v>
      </c>
      <c r="CF10" s="36">
        <v>1.4383954154727707</v>
      </c>
      <c r="CG10" s="36">
        <v>1.0794051788482584</v>
      </c>
      <c r="CH10" s="36">
        <v>0.99804978777102704</v>
      </c>
      <c r="CI10" s="36">
        <v>0.75304667739710673</v>
      </c>
      <c r="CJ10" s="36">
        <v>1.392885921491871</v>
      </c>
      <c r="CK10" s="36">
        <v>0.81073365686554766</v>
      </c>
      <c r="CL10" s="36">
        <v>0.71168298792985141</v>
      </c>
      <c r="CM10" s="36">
        <v>0.5107832009080715</v>
      </c>
      <c r="CN10" s="36">
        <v>1.0086619557784449</v>
      </c>
      <c r="CO10" s="36">
        <v>1.049868766404205</v>
      </c>
      <c r="CP10" s="36">
        <v>1.3647784376427552</v>
      </c>
      <c r="CQ10" s="36">
        <v>1.3318975289050128</v>
      </c>
      <c r="CR10" s="36">
        <v>1.2259194395797035</v>
      </c>
      <c r="CS10" s="36">
        <v>1.5450156205623289</v>
      </c>
      <c r="CT10" s="36">
        <v>1.6072239890958517</v>
      </c>
      <c r="CU10" s="36">
        <v>1.2380898043019339</v>
      </c>
      <c r="CV10" s="36">
        <v>1.0899182561308063</v>
      </c>
      <c r="CW10" s="36">
        <v>1.4555133941213105</v>
      </c>
      <c r="CX10" s="36">
        <v>1.7920741703883802</v>
      </c>
      <c r="CY10" s="36">
        <v>1.8633540372670954</v>
      </c>
      <c r="CZ10" s="36">
        <v>1.8053596614950651</v>
      </c>
      <c r="DA10" s="36">
        <v>1.6036137775268244</v>
      </c>
      <c r="DB10" s="36">
        <v>1.4365387865472368</v>
      </c>
      <c r="DC10" s="36">
        <v>1.2025281055987547</v>
      </c>
      <c r="DD10" s="36">
        <v>0.98225248353609462</v>
      </c>
      <c r="DE10" s="36">
        <v>1.2530066565978437</v>
      </c>
      <c r="DF10" s="36">
        <v>1.1793639259963129</v>
      </c>
      <c r="DG10" s="36">
        <v>1.3807484220017985</v>
      </c>
      <c r="DH10" s="36">
        <v>1.4487870619946053</v>
      </c>
      <c r="DI10" s="36">
        <v>1.3899743217595129</v>
      </c>
      <c r="DJ10" s="36">
        <v>1.3495501499500184</v>
      </c>
      <c r="DK10" s="36">
        <v>1.0421286031042198</v>
      </c>
      <c r="DL10" s="36">
        <v>1.1415904682737565</v>
      </c>
      <c r="DM10" s="36">
        <v>1.1670556852284131</v>
      </c>
      <c r="DN10" s="36">
        <v>1.0163278907030948</v>
      </c>
      <c r="DO10" s="36">
        <v>1.3153531557422271</v>
      </c>
      <c r="DP10" s="36">
        <v>1.8238089974577321</v>
      </c>
      <c r="DQ10" s="36">
        <v>2.3313629081266329</v>
      </c>
      <c r="DR10" s="36">
        <v>2.419622141199862</v>
      </c>
      <c r="DS10" s="36">
        <v>2.3458780365779308</v>
      </c>
      <c r="DT10" s="36">
        <v>2.2915974759216251</v>
      </c>
      <c r="DU10" s="36">
        <v>2.5931839453834815</v>
      </c>
      <c r="DV10" s="36">
        <v>2.5316455696202445</v>
      </c>
      <c r="DW10" s="36">
        <v>3.0447662936142317</v>
      </c>
      <c r="DX10" s="36">
        <v>3.3039285518601691</v>
      </c>
      <c r="DY10" s="36">
        <v>3.1531531531531654</v>
      </c>
      <c r="DZ10" s="36">
        <v>3.3701687833306071</v>
      </c>
      <c r="EA10" s="36">
        <v>3.4966179358498772</v>
      </c>
      <c r="EB10" s="36">
        <v>2.8224055579678664</v>
      </c>
      <c r="EC10" s="36">
        <v>1.8463531825298363</v>
      </c>
      <c r="ED10" s="36">
        <v>1.6127292340884392</v>
      </c>
      <c r="EE10" s="36">
        <v>2.1454565205583531</v>
      </c>
      <c r="EF10" s="36">
        <v>2.305194805194799</v>
      </c>
      <c r="EG10" s="36">
        <v>1.9480519480519431</v>
      </c>
      <c r="EH10" s="36">
        <v>1.8438351771685069</v>
      </c>
      <c r="EI10" s="36">
        <v>1.3576106053345915</v>
      </c>
      <c r="EJ10" s="36">
        <v>1.2039885435451314</v>
      </c>
      <c r="EK10" s="36">
        <v>1.4272020449462186</v>
      </c>
      <c r="EL10" s="36">
        <v>1.5423891075417417</v>
      </c>
      <c r="EM10" s="36">
        <v>1.0541295525219985</v>
      </c>
      <c r="EN10" s="36">
        <v>1.5255489864864913</v>
      </c>
      <c r="EO10" s="36">
        <v>1.9931089318844464</v>
      </c>
      <c r="EP10" s="36">
        <v>2.3833536811932676</v>
      </c>
      <c r="EQ10" s="36">
        <v>2.3237264702754556</v>
      </c>
      <c r="ER10" s="36">
        <v>2.401354067491801</v>
      </c>
      <c r="ES10" s="36">
        <v>2.1740274780228441</v>
      </c>
      <c r="ET10" s="36">
        <v>1.8786733837111491</v>
      </c>
      <c r="EU10" s="36">
        <v>2.1115663410022023</v>
      </c>
      <c r="EV10" s="36">
        <v>1.86573030763586</v>
      </c>
      <c r="EW10" s="36">
        <v>1.7011445972907602</v>
      </c>
      <c r="EX10" s="36">
        <v>1.4508694741252937</v>
      </c>
      <c r="EY10" s="36">
        <v>1.7785427423981703</v>
      </c>
      <c r="EZ10" s="36">
        <v>1.7625955389174885</v>
      </c>
      <c r="FA10" s="36">
        <v>1.9437659165324028</v>
      </c>
      <c r="FB10" s="36">
        <v>2.2915802571547239</v>
      </c>
      <c r="FC10" s="36">
        <v>1.4290910980616411</v>
      </c>
      <c r="FD10" s="36">
        <v>1.3171487603305776</v>
      </c>
      <c r="FE10" s="36">
        <v>1.4528593508500665</v>
      </c>
      <c r="FF10" s="36">
        <v>1.8028227052642398</v>
      </c>
      <c r="FG10" s="36">
        <v>1.7335390946502161</v>
      </c>
      <c r="FH10" s="36">
        <v>1.4662756598240456</v>
      </c>
      <c r="FI10" s="36">
        <v>1.6107382550335503</v>
      </c>
      <c r="FJ10" s="36">
        <v>1.6004956373586676</v>
      </c>
      <c r="FK10" s="36">
        <v>1.5219842164599928</v>
      </c>
      <c r="FL10" s="36">
        <v>1.1291641119967277</v>
      </c>
      <c r="FM10" s="36">
        <v>1.1164924802447018</v>
      </c>
      <c r="FN10" s="36">
        <v>0.52204764318297681</v>
      </c>
      <c r="FO10" s="36">
        <v>0.85562045291525113</v>
      </c>
      <c r="FP10" s="36">
        <v>1.0757073668111072</v>
      </c>
      <c r="FQ10" s="36">
        <v>1.1070485476335712</v>
      </c>
      <c r="FR10" s="36">
        <v>1.0068811981380321</v>
      </c>
      <c r="FS10" s="36">
        <v>0.92531728775850919</v>
      </c>
      <c r="FT10" s="36">
        <v>0.94817969779941169</v>
      </c>
      <c r="FU10" s="36">
        <v>0.7671984554415312</v>
      </c>
      <c r="FV10" s="36">
        <v>0.91976218303775337</v>
      </c>
      <c r="FW10" s="36">
        <v>0.9237292413305731</v>
      </c>
      <c r="FX10" s="36">
        <v>1.1367655231647511</v>
      </c>
      <c r="FY10" s="36">
        <v>0.75123525259654933</v>
      </c>
      <c r="FZ10" s="36">
        <v>1.038672918872563</v>
      </c>
      <c r="GA10" s="36">
        <v>1.0363220726441469</v>
      </c>
      <c r="GB10" s="36">
        <v>0.86250378291132801</v>
      </c>
      <c r="GC10" s="36">
        <v>0.92918131592163444</v>
      </c>
      <c r="GD10" s="36">
        <v>0.50092671442167891</v>
      </c>
      <c r="GE10" s="36">
        <v>0.71142284569138958</v>
      </c>
      <c r="GF10" s="36">
        <v>0.86393088552916275</v>
      </c>
      <c r="GG10" s="36">
        <v>1.1697675591186396</v>
      </c>
      <c r="GH10" s="36">
        <v>1.1782477341389708</v>
      </c>
      <c r="GI10" s="36">
        <v>0.91027308192457301</v>
      </c>
      <c r="GJ10" s="36">
        <v>0.60945149365569939</v>
      </c>
      <c r="GK10" s="36">
        <v>0.74062953510483087</v>
      </c>
      <c r="GL10" s="36">
        <v>0.76351115325115071</v>
      </c>
      <c r="GM10" s="36">
        <v>0.43239981899543256</v>
      </c>
      <c r="GN10" s="36">
        <v>0.3950592588888302</v>
      </c>
      <c r="GO10" s="36">
        <v>-2.985817367504584E-2</v>
      </c>
      <c r="GP10" s="36">
        <v>0.54328864078154737</v>
      </c>
      <c r="GQ10" s="36">
        <v>0.42781812754948412</v>
      </c>
      <c r="GR10" s="36">
        <v>0.77187391066182443</v>
      </c>
      <c r="GS10" s="36">
        <v>0.632942935459746</v>
      </c>
      <c r="GT10" s="36">
        <v>0.48770777346471839</v>
      </c>
      <c r="GU10" s="36">
        <v>0.32712133227597029</v>
      </c>
      <c r="GV10" s="36">
        <v>0.59086395233365341</v>
      </c>
      <c r="GW10" s="36">
        <v>0.59112811087378425</v>
      </c>
      <c r="GX10" s="36">
        <v>0.53486529318542697</v>
      </c>
      <c r="GY10" s="36">
        <v>0.56070087609512154</v>
      </c>
      <c r="GZ10" s="36">
        <v>0.85674437138871795</v>
      </c>
      <c r="HA10" s="36">
        <v>0.92090198616159302</v>
      </c>
      <c r="HB10" s="36">
        <v>0.66428713067618883</v>
      </c>
      <c r="HC10" s="36">
        <v>1.025361600951058</v>
      </c>
      <c r="HD10" s="36">
        <v>0.57323581735519991</v>
      </c>
      <c r="HE10" s="36">
        <v>0.93601426307450275</v>
      </c>
      <c r="HF10" s="36">
        <v>0.80229793977812935</v>
      </c>
      <c r="HG10" s="36">
        <v>1.0028653295129031</v>
      </c>
      <c r="HH10" s="36">
        <v>1.0563206476134068</v>
      </c>
      <c r="HI10" s="36">
        <v>0.97777777777776631</v>
      </c>
      <c r="HJ10" s="36">
        <v>0.91133004926107208</v>
      </c>
      <c r="HK10" s="36">
        <v>1.5781351122616583</v>
      </c>
      <c r="HL10" s="36">
        <v>1.1161596207032831</v>
      </c>
      <c r="HM10" s="36">
        <v>1.5043898589326199</v>
      </c>
      <c r="HN10" s="36">
        <v>1.3739781345415203</v>
      </c>
      <c r="HO10" s="36">
        <v>1.1375337092424775</v>
      </c>
      <c r="HP10" s="36">
        <v>1.4740566037735769</v>
      </c>
      <c r="HQ10" s="36">
        <v>1.4081742799666452</v>
      </c>
      <c r="HR10" s="36">
        <v>1.4444335265795472</v>
      </c>
      <c r="HS10" s="36">
        <v>1.1787723159696784</v>
      </c>
      <c r="HT10" s="36">
        <v>1.426268744199688</v>
      </c>
      <c r="HU10" s="36">
        <v>1.6040688575899908</v>
      </c>
      <c r="HV10" s="36">
        <v>1.9380034171344818</v>
      </c>
      <c r="HW10" s="36">
        <v>1.6369339345226441</v>
      </c>
      <c r="HX10" s="36">
        <v>2.0025398065839584</v>
      </c>
      <c r="HY10" s="36">
        <v>1.4723747509597152</v>
      </c>
      <c r="HZ10" s="36">
        <v>2.0257469030847686</v>
      </c>
      <c r="IA10" s="36">
        <v>1.8955737625442337</v>
      </c>
      <c r="IB10" s="36">
        <v>1.8642262250629482</v>
      </c>
      <c r="IC10" s="36">
        <v>2.3514611960518517</v>
      </c>
      <c r="ID10" s="36">
        <v>2.3004649360713003</v>
      </c>
      <c r="IE10" s="36">
        <v>2.2672338779851087</v>
      </c>
      <c r="IF10" s="36">
        <v>1.8203708162773946</v>
      </c>
      <c r="IG10" s="36">
        <v>1.9926838659992452</v>
      </c>
      <c r="IH10" s="36">
        <v>1.8676371995019592</v>
      </c>
      <c r="II10" s="36">
        <v>1.6925450863149782</v>
      </c>
      <c r="IJ10" s="36">
        <v>1.7333844091170336</v>
      </c>
      <c r="IK10" s="36">
        <v>2.0400344794559988</v>
      </c>
      <c r="IL10" s="36">
        <v>1.885534710979897</v>
      </c>
      <c r="IM10" s="36">
        <v>2.0648967551622377</v>
      </c>
      <c r="IN10" s="36">
        <v>2.2341588629557485</v>
      </c>
      <c r="IO10" s="36">
        <v>2.2218020232580127</v>
      </c>
      <c r="IP10" s="36">
        <v>2.168252615632249</v>
      </c>
      <c r="IQ10" s="36">
        <v>2.4958638619711593</v>
      </c>
      <c r="IR10" s="36">
        <v>2.435794352740861</v>
      </c>
      <c r="IS10" s="36">
        <v>2.1236432279376993</v>
      </c>
      <c r="IT10" s="36">
        <v>2.1859721699887258</v>
      </c>
      <c r="IU10" s="36">
        <v>1.9915595808241315</v>
      </c>
      <c r="IV10" s="36">
        <v>1.9297750164736893</v>
      </c>
      <c r="IW10" s="36">
        <v>1.8209123333958965</v>
      </c>
      <c r="IX10" s="36">
        <v>2.0469202729227254</v>
      </c>
      <c r="IY10" s="36">
        <v>2.0604139474174943</v>
      </c>
      <c r="IZ10" s="36">
        <v>1.669223973589995</v>
      </c>
      <c r="JA10" s="36">
        <v>1.5353311135775094</v>
      </c>
      <c r="JB10" s="36">
        <v>1.3298734998378192</v>
      </c>
      <c r="JC10" s="36">
        <v>1.3374533044320236</v>
      </c>
      <c r="JD10" s="36">
        <v>1.5006002400960394</v>
      </c>
      <c r="JE10" s="36">
        <v>1.70979667282809</v>
      </c>
      <c r="JF10" s="36">
        <v>1.6561623039057727</v>
      </c>
      <c r="JG10" s="36">
        <v>1.2041471012134375</v>
      </c>
      <c r="JH10" s="36">
        <v>0.98356113779090037</v>
      </c>
      <c r="JI10" s="36">
        <v>0.60840707964602281</v>
      </c>
      <c r="JJ10" s="36">
        <v>-0.35262868657264246</v>
      </c>
      <c r="JK10" s="36">
        <v>-4.5674614049473483E-3</v>
      </c>
      <c r="JL10" s="36">
        <v>0.70886307509376856</v>
      </c>
      <c r="JM10" s="36">
        <v>0.49189287666240311</v>
      </c>
      <c r="JN10" s="36">
        <v>0.74995427108102142</v>
      </c>
      <c r="JO10" s="36">
        <v>0.33677695353389048</v>
      </c>
      <c r="JP10" s="36">
        <v>0.25019333121047982</v>
      </c>
      <c r="JQ10" s="36">
        <v>0.17264879600180638</v>
      </c>
      <c r="JR10" s="36">
        <v>0.50233063311762027</v>
      </c>
      <c r="JS10" s="36">
        <v>1.6767732451304695</v>
      </c>
      <c r="JT10" s="36">
        <v>1.5135580044812302</v>
      </c>
      <c r="JU10" s="36">
        <v>1.8783214220267519</v>
      </c>
      <c r="JV10" s="36">
        <v>2.4771358977894176</v>
      </c>
      <c r="JW10" s="36">
        <v>2.0691545242771614</v>
      </c>
      <c r="JX10" s="36">
        <v>1.580309704373084</v>
      </c>
      <c r="JY10" s="36">
        <v>1.6769398114575784</v>
      </c>
      <c r="JZ10" s="36">
        <v>2.3647421931735746</v>
      </c>
      <c r="KA10" s="36">
        <v>2.8348528144418683</v>
      </c>
      <c r="KB10" s="36">
        <v>3.112805154732734</v>
      </c>
      <c r="KC10" s="36">
        <v>3.5604136429608246</v>
      </c>
      <c r="KD10" s="36">
        <v>4.1426512968299578</v>
      </c>
      <c r="KE10" s="36">
        <v>3.921745809424837</v>
      </c>
      <c r="KF10" s="36">
        <v>4.4909909909909951</v>
      </c>
      <c r="KG10" s="36">
        <v>6.1156578829031361</v>
      </c>
      <c r="KH10" s="36">
        <v>6.4445241725715308</v>
      </c>
      <c r="KI10" s="36">
        <v>7.2451445448849849</v>
      </c>
      <c r="KJ10" s="36">
        <v>8.4715454423532464</v>
      </c>
      <c r="KK10" s="36">
        <v>7.9834180262102095</v>
      </c>
      <c r="KL10" s="36">
        <v>8.9965858200682813</v>
      </c>
      <c r="KM10" s="36">
        <v>9.6594918842625397</v>
      </c>
      <c r="KN10" s="36">
        <v>9.2765358211582374</v>
      </c>
      <c r="KO10" s="36">
        <v>9.5344457583322217</v>
      </c>
      <c r="KP10" s="36">
        <v>10.173815288827392</v>
      </c>
      <c r="KQ10" s="36">
        <v>9.3387244032868253</v>
      </c>
      <c r="KR10" s="36">
        <v>9.4193214639824099</v>
      </c>
      <c r="KS10" s="36">
        <v>8.0388168488854994</v>
      </c>
      <c r="KT10" s="36">
        <v>7.6258689698757154</v>
      </c>
      <c r="KU10" s="36">
        <v>6.6972668474859054</v>
      </c>
      <c r="KV10" s="36">
        <v>6.3798219584569882</v>
      </c>
      <c r="KW10" s="36">
        <v>6.3735810113519031</v>
      </c>
      <c r="KX10" s="36">
        <v>4.7311040598812193</v>
      </c>
      <c r="KY10" s="36">
        <v>3.9538251146327585</v>
      </c>
      <c r="KZ10" s="36">
        <v>4.1559278350515427</v>
      </c>
      <c r="LA10" s="36">
        <v>3.5665733706517377</v>
      </c>
      <c r="LB10" s="36">
        <v>2.2919037714375312</v>
      </c>
      <c r="LC10" s="36">
        <v>3.2963537317586944</v>
      </c>
      <c r="LD10" s="36">
        <v>2.5490505082341963</v>
      </c>
      <c r="LE10" s="36">
        <v>2.1886644440086256</v>
      </c>
      <c r="LF10" s="36">
        <v>2.2548443922489669</v>
      </c>
      <c r="LG10" s="36">
        <v>2.3230348064137596</v>
      </c>
      <c r="LH10" s="36">
        <v>1.3443359677669076</v>
      </c>
      <c r="LI10" s="36">
        <v>1.6647910279793621</v>
      </c>
      <c r="LJ10" s="36">
        <v>1.235191299281424</v>
      </c>
      <c r="LK10" s="36">
        <v>1.1452892242213242</v>
      </c>
      <c r="LL10" s="36">
        <v>1.4653572533250836</v>
      </c>
    </row>
    <row r="11" spans="1:373" hidden="1" x14ac:dyDescent="0.2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</row>
    <row r="12" spans="1:373" s="18" customFormat="1" x14ac:dyDescent="0.25">
      <c r="C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</row>
    <row r="13" spans="1:373" x14ac:dyDescent="0.25">
      <c r="C13" s="1">
        <f>C3</f>
        <v>35796</v>
      </c>
      <c r="D13" s="1">
        <f t="shared" ref="D13:BN13" si="0">D3</f>
        <v>35827</v>
      </c>
      <c r="E13" s="1">
        <f t="shared" si="0"/>
        <v>35855</v>
      </c>
      <c r="F13" s="1">
        <f t="shared" si="0"/>
        <v>35886</v>
      </c>
      <c r="G13" s="1">
        <f t="shared" si="0"/>
        <v>35916</v>
      </c>
      <c r="H13" s="1">
        <f t="shared" si="0"/>
        <v>35947</v>
      </c>
      <c r="I13" s="1">
        <f t="shared" si="0"/>
        <v>35977</v>
      </c>
      <c r="J13" s="1">
        <f t="shared" si="0"/>
        <v>36008</v>
      </c>
      <c r="K13" s="1">
        <f t="shared" si="0"/>
        <v>36039</v>
      </c>
      <c r="L13" s="1">
        <f t="shared" si="0"/>
        <v>36069</v>
      </c>
      <c r="M13" s="1">
        <f t="shared" si="0"/>
        <v>36100</v>
      </c>
      <c r="N13" s="1">
        <f t="shared" si="0"/>
        <v>36130</v>
      </c>
      <c r="O13" s="1">
        <f t="shared" si="0"/>
        <v>36161</v>
      </c>
      <c r="P13" s="1">
        <f t="shared" si="0"/>
        <v>36192</v>
      </c>
      <c r="Q13" s="1">
        <f t="shared" si="0"/>
        <v>36220</v>
      </c>
      <c r="R13" s="1">
        <f t="shared" si="0"/>
        <v>36251</v>
      </c>
      <c r="S13" s="1">
        <f t="shared" si="0"/>
        <v>36281</v>
      </c>
      <c r="T13" s="1">
        <f t="shared" si="0"/>
        <v>36312</v>
      </c>
      <c r="U13" s="1">
        <f t="shared" si="0"/>
        <v>36342</v>
      </c>
      <c r="V13" s="1">
        <f t="shared" si="0"/>
        <v>36373</v>
      </c>
      <c r="W13" s="1">
        <f t="shared" si="0"/>
        <v>36404</v>
      </c>
      <c r="X13" s="1">
        <f t="shared" si="0"/>
        <v>36434</v>
      </c>
      <c r="Y13" s="1">
        <f t="shared" si="0"/>
        <v>36465</v>
      </c>
      <c r="Z13" s="1">
        <f t="shared" si="0"/>
        <v>36495</v>
      </c>
      <c r="AA13" s="1">
        <f t="shared" si="0"/>
        <v>36526</v>
      </c>
      <c r="AB13" s="1">
        <f t="shared" si="0"/>
        <v>36557</v>
      </c>
      <c r="AC13" s="1">
        <f t="shared" si="0"/>
        <v>36586</v>
      </c>
      <c r="AD13" s="1">
        <f t="shared" si="0"/>
        <v>36617</v>
      </c>
      <c r="AE13" s="1">
        <f t="shared" si="0"/>
        <v>36647</v>
      </c>
      <c r="AF13" s="1">
        <f t="shared" si="0"/>
        <v>36678</v>
      </c>
      <c r="AG13" s="1">
        <f t="shared" si="0"/>
        <v>36708</v>
      </c>
      <c r="AH13" s="1">
        <f t="shared" si="0"/>
        <v>36739</v>
      </c>
      <c r="AI13" s="1">
        <f t="shared" si="0"/>
        <v>36770</v>
      </c>
      <c r="AJ13" s="1">
        <f t="shared" si="0"/>
        <v>36800</v>
      </c>
      <c r="AK13" s="1">
        <f t="shared" si="0"/>
        <v>36831</v>
      </c>
      <c r="AL13" s="1">
        <f t="shared" si="0"/>
        <v>36861</v>
      </c>
      <c r="AM13" s="1">
        <f t="shared" si="0"/>
        <v>36892</v>
      </c>
      <c r="AN13" s="1">
        <f t="shared" si="0"/>
        <v>36923</v>
      </c>
      <c r="AO13" s="1">
        <f t="shared" si="0"/>
        <v>36951</v>
      </c>
      <c r="AP13" s="1">
        <f t="shared" si="0"/>
        <v>36982</v>
      </c>
      <c r="AQ13" s="1">
        <f t="shared" si="0"/>
        <v>37012</v>
      </c>
      <c r="AR13" s="1">
        <f t="shared" si="0"/>
        <v>37043</v>
      </c>
      <c r="AS13" s="1">
        <f t="shared" si="0"/>
        <v>37073</v>
      </c>
      <c r="AT13" s="1">
        <f t="shared" si="0"/>
        <v>37104</v>
      </c>
      <c r="AU13" s="1">
        <f t="shared" si="0"/>
        <v>37135</v>
      </c>
      <c r="AV13" s="1">
        <f t="shared" si="0"/>
        <v>37165</v>
      </c>
      <c r="AW13" s="1">
        <f t="shared" si="0"/>
        <v>37196</v>
      </c>
      <c r="AX13" s="1">
        <f t="shared" si="0"/>
        <v>37226</v>
      </c>
      <c r="AY13" s="1">
        <f t="shared" si="0"/>
        <v>37257</v>
      </c>
      <c r="AZ13" s="1">
        <f t="shared" si="0"/>
        <v>37288</v>
      </c>
      <c r="BA13" s="1">
        <f t="shared" si="0"/>
        <v>37316</v>
      </c>
      <c r="BB13" s="1">
        <f t="shared" si="0"/>
        <v>37347</v>
      </c>
      <c r="BC13" s="1">
        <f t="shared" si="0"/>
        <v>37377</v>
      </c>
      <c r="BD13" s="1">
        <f t="shared" si="0"/>
        <v>37408</v>
      </c>
      <c r="BE13" s="1">
        <f t="shared" si="0"/>
        <v>37438</v>
      </c>
      <c r="BF13" s="1">
        <f t="shared" si="0"/>
        <v>37469</v>
      </c>
      <c r="BG13" s="1">
        <f t="shared" si="0"/>
        <v>37500</v>
      </c>
      <c r="BH13" s="1">
        <f t="shared" si="0"/>
        <v>37530</v>
      </c>
      <c r="BI13" s="1">
        <f t="shared" si="0"/>
        <v>37561</v>
      </c>
      <c r="BJ13" s="1">
        <f t="shared" si="0"/>
        <v>37591</v>
      </c>
      <c r="BK13" s="1">
        <f t="shared" si="0"/>
        <v>37622</v>
      </c>
      <c r="BL13" s="1">
        <f t="shared" si="0"/>
        <v>37653</v>
      </c>
      <c r="BM13" s="1">
        <f t="shared" si="0"/>
        <v>37681</v>
      </c>
      <c r="BN13" s="1">
        <f t="shared" si="0"/>
        <v>37712</v>
      </c>
      <c r="BO13" s="1">
        <f t="shared" ref="BO13:DZ13" si="1">BO3</f>
        <v>37742</v>
      </c>
      <c r="BP13" s="1">
        <f t="shared" si="1"/>
        <v>37773</v>
      </c>
      <c r="BQ13" s="1">
        <f t="shared" si="1"/>
        <v>37803</v>
      </c>
      <c r="BR13" s="1">
        <f t="shared" si="1"/>
        <v>37834</v>
      </c>
      <c r="BS13" s="1">
        <f t="shared" si="1"/>
        <v>37865</v>
      </c>
      <c r="BT13" s="1">
        <f t="shared" si="1"/>
        <v>37895</v>
      </c>
      <c r="BU13" s="1">
        <f t="shared" si="1"/>
        <v>37926</v>
      </c>
      <c r="BV13" s="1">
        <f t="shared" si="1"/>
        <v>37956</v>
      </c>
      <c r="BW13" s="1">
        <f t="shared" si="1"/>
        <v>37987</v>
      </c>
      <c r="BX13" s="1">
        <f t="shared" si="1"/>
        <v>38018</v>
      </c>
      <c r="BY13" s="1">
        <f t="shared" si="1"/>
        <v>38047</v>
      </c>
      <c r="BZ13" s="1">
        <f t="shared" si="1"/>
        <v>38078</v>
      </c>
      <c r="CA13" s="1">
        <f t="shared" si="1"/>
        <v>38108</v>
      </c>
      <c r="CB13" s="1">
        <f t="shared" si="1"/>
        <v>38139</v>
      </c>
      <c r="CC13" s="1">
        <f t="shared" si="1"/>
        <v>38169</v>
      </c>
      <c r="CD13" s="1">
        <f t="shared" si="1"/>
        <v>38200</v>
      </c>
      <c r="CE13" s="1">
        <f t="shared" si="1"/>
        <v>38231</v>
      </c>
      <c r="CF13" s="1">
        <f t="shared" si="1"/>
        <v>38261</v>
      </c>
      <c r="CG13" s="1">
        <f t="shared" si="1"/>
        <v>38292</v>
      </c>
      <c r="CH13" s="1">
        <f t="shared" si="1"/>
        <v>38322</v>
      </c>
      <c r="CI13" s="1">
        <f t="shared" si="1"/>
        <v>38353</v>
      </c>
      <c r="CJ13" s="1">
        <f t="shared" si="1"/>
        <v>38384</v>
      </c>
      <c r="CK13" s="1">
        <f t="shared" si="1"/>
        <v>38412</v>
      </c>
      <c r="CL13" s="1">
        <f t="shared" si="1"/>
        <v>38443</v>
      </c>
      <c r="CM13" s="1">
        <f t="shared" si="1"/>
        <v>38473</v>
      </c>
      <c r="CN13" s="1">
        <f t="shared" si="1"/>
        <v>38504</v>
      </c>
      <c r="CO13" s="1">
        <f t="shared" si="1"/>
        <v>38534</v>
      </c>
      <c r="CP13" s="1">
        <f t="shared" si="1"/>
        <v>38565</v>
      </c>
      <c r="CQ13" s="1">
        <f t="shared" si="1"/>
        <v>38596</v>
      </c>
      <c r="CR13" s="1">
        <f t="shared" si="1"/>
        <v>38626</v>
      </c>
      <c r="CS13" s="1">
        <f t="shared" si="1"/>
        <v>38657</v>
      </c>
      <c r="CT13" s="1">
        <f t="shared" si="1"/>
        <v>38687</v>
      </c>
      <c r="CU13" s="1">
        <f t="shared" si="1"/>
        <v>38718</v>
      </c>
      <c r="CV13" s="1">
        <f t="shared" si="1"/>
        <v>38749</v>
      </c>
      <c r="CW13" s="1">
        <f t="shared" si="1"/>
        <v>38777</v>
      </c>
      <c r="CX13" s="1">
        <f t="shared" si="1"/>
        <v>38808</v>
      </c>
      <c r="CY13" s="1">
        <f t="shared" si="1"/>
        <v>38838</v>
      </c>
      <c r="CZ13" s="1">
        <f t="shared" si="1"/>
        <v>38869</v>
      </c>
      <c r="DA13" s="1">
        <f t="shared" si="1"/>
        <v>38899</v>
      </c>
      <c r="DB13" s="1">
        <f t="shared" si="1"/>
        <v>38930</v>
      </c>
      <c r="DC13" s="1">
        <f t="shared" si="1"/>
        <v>38961</v>
      </c>
      <c r="DD13" s="1">
        <f t="shared" si="1"/>
        <v>38991</v>
      </c>
      <c r="DE13" s="1">
        <f t="shared" si="1"/>
        <v>39022</v>
      </c>
      <c r="DF13" s="1">
        <f t="shared" si="1"/>
        <v>39052</v>
      </c>
      <c r="DG13" s="1">
        <f t="shared" si="1"/>
        <v>39083</v>
      </c>
      <c r="DH13" s="1">
        <f t="shared" si="1"/>
        <v>39114</v>
      </c>
      <c r="DI13" s="1">
        <f t="shared" si="1"/>
        <v>39142</v>
      </c>
      <c r="DJ13" s="1">
        <f t="shared" si="1"/>
        <v>39173</v>
      </c>
      <c r="DK13" s="1">
        <f t="shared" si="1"/>
        <v>39203</v>
      </c>
      <c r="DL13" s="1">
        <f t="shared" si="1"/>
        <v>39234</v>
      </c>
      <c r="DM13" s="1">
        <f t="shared" si="1"/>
        <v>39264</v>
      </c>
      <c r="DN13" s="1">
        <f t="shared" si="1"/>
        <v>39295</v>
      </c>
      <c r="DO13" s="1">
        <f t="shared" si="1"/>
        <v>39326</v>
      </c>
      <c r="DP13" s="1">
        <f t="shared" si="1"/>
        <v>39356</v>
      </c>
      <c r="DQ13" s="1">
        <f t="shared" si="1"/>
        <v>39387</v>
      </c>
      <c r="DR13" s="1">
        <f t="shared" si="1"/>
        <v>39417</v>
      </c>
      <c r="DS13" s="1">
        <f t="shared" si="1"/>
        <v>39448</v>
      </c>
      <c r="DT13" s="1">
        <f t="shared" si="1"/>
        <v>39479</v>
      </c>
      <c r="DU13" s="1">
        <f t="shared" si="1"/>
        <v>39508</v>
      </c>
      <c r="DV13" s="1">
        <f t="shared" si="1"/>
        <v>39539</v>
      </c>
      <c r="DW13" s="1">
        <f t="shared" si="1"/>
        <v>39569</v>
      </c>
      <c r="DX13" s="1">
        <f t="shared" si="1"/>
        <v>39600</v>
      </c>
      <c r="DY13" s="1">
        <f t="shared" si="1"/>
        <v>39630</v>
      </c>
      <c r="DZ13" s="1">
        <f t="shared" si="1"/>
        <v>39661</v>
      </c>
      <c r="EA13" s="1">
        <f t="shared" ref="EA13:GL13" si="2">EA3</f>
        <v>39692</v>
      </c>
      <c r="EB13" s="1">
        <f t="shared" si="2"/>
        <v>39722</v>
      </c>
      <c r="EC13" s="1">
        <f t="shared" si="2"/>
        <v>39753</v>
      </c>
      <c r="ED13" s="1">
        <f t="shared" si="2"/>
        <v>39783</v>
      </c>
      <c r="EE13" s="1">
        <f t="shared" si="2"/>
        <v>39814</v>
      </c>
      <c r="EF13" s="1">
        <f t="shared" si="2"/>
        <v>39845</v>
      </c>
      <c r="EG13" s="1">
        <f t="shared" si="2"/>
        <v>39873</v>
      </c>
      <c r="EH13" s="1">
        <f t="shared" si="2"/>
        <v>39904</v>
      </c>
      <c r="EI13" s="1">
        <f t="shared" si="2"/>
        <v>39934</v>
      </c>
      <c r="EJ13" s="1">
        <f t="shared" si="2"/>
        <v>39965</v>
      </c>
      <c r="EK13" s="1">
        <f t="shared" si="2"/>
        <v>39995</v>
      </c>
      <c r="EL13" s="1">
        <f t="shared" si="2"/>
        <v>40026</v>
      </c>
      <c r="EM13" s="1">
        <f t="shared" si="2"/>
        <v>40057</v>
      </c>
      <c r="EN13" s="1">
        <f t="shared" si="2"/>
        <v>40087</v>
      </c>
      <c r="EO13" s="1">
        <f t="shared" si="2"/>
        <v>40118</v>
      </c>
      <c r="EP13" s="1">
        <f t="shared" si="2"/>
        <v>40148</v>
      </c>
      <c r="EQ13" s="1">
        <f t="shared" si="2"/>
        <v>40179</v>
      </c>
      <c r="ER13" s="1">
        <f t="shared" si="2"/>
        <v>40210</v>
      </c>
      <c r="ES13" s="1">
        <f t="shared" si="2"/>
        <v>40238</v>
      </c>
      <c r="ET13" s="1">
        <f t="shared" si="2"/>
        <v>40269</v>
      </c>
      <c r="EU13" s="1">
        <f t="shared" si="2"/>
        <v>40299</v>
      </c>
      <c r="EV13" s="1">
        <f t="shared" si="2"/>
        <v>40330</v>
      </c>
      <c r="EW13" s="1">
        <f t="shared" si="2"/>
        <v>40360</v>
      </c>
      <c r="EX13" s="1">
        <f t="shared" si="2"/>
        <v>40391</v>
      </c>
      <c r="EY13" s="1">
        <f t="shared" si="2"/>
        <v>40422</v>
      </c>
      <c r="EZ13" s="1">
        <f t="shared" si="2"/>
        <v>40452</v>
      </c>
      <c r="FA13" s="1">
        <f t="shared" si="2"/>
        <v>40483</v>
      </c>
      <c r="FB13" s="1">
        <f t="shared" si="2"/>
        <v>40513</v>
      </c>
      <c r="FC13" s="1">
        <f t="shared" si="2"/>
        <v>40544</v>
      </c>
      <c r="FD13" s="1">
        <f t="shared" si="2"/>
        <v>40575</v>
      </c>
      <c r="FE13" s="1">
        <f t="shared" si="2"/>
        <v>40603</v>
      </c>
      <c r="FF13" s="1">
        <f t="shared" si="2"/>
        <v>40634</v>
      </c>
      <c r="FG13" s="1">
        <f t="shared" si="2"/>
        <v>40664</v>
      </c>
      <c r="FH13" s="1">
        <f t="shared" si="2"/>
        <v>40695</v>
      </c>
      <c r="FI13" s="1">
        <f t="shared" si="2"/>
        <v>40725</v>
      </c>
      <c r="FJ13" s="1">
        <f t="shared" si="2"/>
        <v>40756</v>
      </c>
      <c r="FK13" s="1">
        <f t="shared" si="2"/>
        <v>40787</v>
      </c>
      <c r="FL13" s="1">
        <f t="shared" si="2"/>
        <v>40817</v>
      </c>
      <c r="FM13" s="1">
        <f t="shared" si="2"/>
        <v>40848</v>
      </c>
      <c r="FN13" s="1">
        <f t="shared" si="2"/>
        <v>40878</v>
      </c>
      <c r="FO13" s="1">
        <f t="shared" si="2"/>
        <v>40909</v>
      </c>
      <c r="FP13" s="1">
        <f t="shared" si="2"/>
        <v>40940</v>
      </c>
      <c r="FQ13" s="1">
        <f t="shared" si="2"/>
        <v>40969</v>
      </c>
      <c r="FR13" s="1">
        <f t="shared" si="2"/>
        <v>41000</v>
      </c>
      <c r="FS13" s="1">
        <f t="shared" si="2"/>
        <v>41030</v>
      </c>
      <c r="FT13" s="1">
        <f t="shared" si="2"/>
        <v>41061</v>
      </c>
      <c r="FU13" s="1">
        <f t="shared" si="2"/>
        <v>41091</v>
      </c>
      <c r="FV13" s="1">
        <f t="shared" si="2"/>
        <v>41122</v>
      </c>
      <c r="FW13" s="1">
        <f t="shared" si="2"/>
        <v>41153</v>
      </c>
      <c r="FX13" s="1">
        <f t="shared" si="2"/>
        <v>41183</v>
      </c>
      <c r="FY13" s="1">
        <f t="shared" si="2"/>
        <v>41214</v>
      </c>
      <c r="FZ13" s="1">
        <f t="shared" si="2"/>
        <v>41244</v>
      </c>
      <c r="GA13" s="1">
        <f t="shared" si="2"/>
        <v>41275</v>
      </c>
      <c r="GB13" s="1">
        <f t="shared" si="2"/>
        <v>41306</v>
      </c>
      <c r="GC13" s="1">
        <f t="shared" si="2"/>
        <v>41334</v>
      </c>
      <c r="GD13" s="1">
        <f t="shared" si="2"/>
        <v>41365</v>
      </c>
      <c r="GE13" s="1">
        <f t="shared" si="2"/>
        <v>41395</v>
      </c>
      <c r="GF13" s="1">
        <f t="shared" si="2"/>
        <v>41426</v>
      </c>
      <c r="GG13" s="1">
        <f t="shared" si="2"/>
        <v>41456</v>
      </c>
      <c r="GH13" s="1">
        <f t="shared" si="2"/>
        <v>41487</v>
      </c>
      <c r="GI13" s="1">
        <f t="shared" si="2"/>
        <v>41518</v>
      </c>
      <c r="GJ13" s="1">
        <f t="shared" si="2"/>
        <v>41548</v>
      </c>
      <c r="GK13" s="1">
        <f t="shared" si="2"/>
        <v>41579</v>
      </c>
      <c r="GL13" s="1">
        <f t="shared" si="2"/>
        <v>41609</v>
      </c>
      <c r="GM13" s="1">
        <f t="shared" ref="GM13:IX13" si="3">GM3</f>
        <v>41640</v>
      </c>
      <c r="GN13" s="1">
        <f t="shared" si="3"/>
        <v>41671</v>
      </c>
      <c r="GO13" s="1">
        <f t="shared" si="3"/>
        <v>41699</v>
      </c>
      <c r="GP13" s="1">
        <f t="shared" si="3"/>
        <v>41730</v>
      </c>
      <c r="GQ13" s="1">
        <f t="shared" si="3"/>
        <v>41760</v>
      </c>
      <c r="GR13" s="1">
        <f t="shared" si="3"/>
        <v>41791</v>
      </c>
      <c r="GS13" s="1">
        <f t="shared" si="3"/>
        <v>41821</v>
      </c>
      <c r="GT13" s="1">
        <f t="shared" si="3"/>
        <v>41852</v>
      </c>
      <c r="GU13" s="1">
        <f t="shared" si="3"/>
        <v>41883</v>
      </c>
      <c r="GV13" s="1">
        <f t="shared" si="3"/>
        <v>41913</v>
      </c>
      <c r="GW13" s="1">
        <f t="shared" si="3"/>
        <v>41944</v>
      </c>
      <c r="GX13" s="1">
        <f t="shared" si="3"/>
        <v>41974</v>
      </c>
      <c r="GY13" s="1">
        <f t="shared" si="3"/>
        <v>42005</v>
      </c>
      <c r="GZ13" s="1">
        <f t="shared" si="3"/>
        <v>42036</v>
      </c>
      <c r="HA13" s="1">
        <f t="shared" si="3"/>
        <v>42064</v>
      </c>
      <c r="HB13" s="1">
        <f t="shared" si="3"/>
        <v>42095</v>
      </c>
      <c r="HC13" s="1">
        <f t="shared" si="3"/>
        <v>42125</v>
      </c>
      <c r="HD13" s="1">
        <f t="shared" si="3"/>
        <v>42156</v>
      </c>
      <c r="HE13" s="1">
        <f t="shared" si="3"/>
        <v>42186</v>
      </c>
      <c r="HF13" s="1">
        <f t="shared" si="3"/>
        <v>42217</v>
      </c>
      <c r="HG13" s="1">
        <f t="shared" si="3"/>
        <v>42248</v>
      </c>
      <c r="HH13" s="1">
        <f t="shared" si="3"/>
        <v>42278</v>
      </c>
      <c r="HI13" s="1">
        <f t="shared" si="3"/>
        <v>42309</v>
      </c>
      <c r="HJ13" s="1">
        <f t="shared" si="3"/>
        <v>42339</v>
      </c>
      <c r="HK13" s="1">
        <f t="shared" si="3"/>
        <v>42370</v>
      </c>
      <c r="HL13" s="1">
        <f t="shared" si="3"/>
        <v>42401</v>
      </c>
      <c r="HM13" s="1">
        <f t="shared" si="3"/>
        <v>42430</v>
      </c>
      <c r="HN13" s="1">
        <f t="shared" si="3"/>
        <v>42461</v>
      </c>
      <c r="HO13" s="1">
        <f t="shared" si="3"/>
        <v>42491</v>
      </c>
      <c r="HP13" s="1">
        <f t="shared" si="3"/>
        <v>42522</v>
      </c>
      <c r="HQ13" s="1">
        <f t="shared" si="3"/>
        <v>42552</v>
      </c>
      <c r="HR13" s="1">
        <f t="shared" si="3"/>
        <v>42583</v>
      </c>
      <c r="HS13" s="1">
        <f t="shared" si="3"/>
        <v>42614</v>
      </c>
      <c r="HT13" s="1">
        <f t="shared" si="3"/>
        <v>42644</v>
      </c>
      <c r="HU13" s="1">
        <f t="shared" si="3"/>
        <v>42675</v>
      </c>
      <c r="HV13" s="1">
        <f t="shared" si="3"/>
        <v>42705</v>
      </c>
      <c r="HW13" s="1">
        <f t="shared" si="3"/>
        <v>42736</v>
      </c>
      <c r="HX13" s="1">
        <f t="shared" si="3"/>
        <v>42767</v>
      </c>
      <c r="HY13" s="1">
        <f t="shared" si="3"/>
        <v>42795</v>
      </c>
      <c r="HZ13" s="1">
        <f t="shared" si="3"/>
        <v>42826</v>
      </c>
      <c r="IA13" s="1">
        <f t="shared" si="3"/>
        <v>42856</v>
      </c>
      <c r="IB13" s="1">
        <f t="shared" si="3"/>
        <v>42887</v>
      </c>
      <c r="IC13" s="1">
        <f t="shared" si="3"/>
        <v>42917</v>
      </c>
      <c r="ID13" s="1">
        <f t="shared" si="3"/>
        <v>42948</v>
      </c>
      <c r="IE13" s="1">
        <f t="shared" si="3"/>
        <v>42979</v>
      </c>
      <c r="IF13" s="1">
        <f t="shared" si="3"/>
        <v>43009</v>
      </c>
      <c r="IG13" s="1">
        <f t="shared" si="3"/>
        <v>43040</v>
      </c>
      <c r="IH13" s="1">
        <f t="shared" si="3"/>
        <v>43070</v>
      </c>
      <c r="II13" s="1">
        <f t="shared" si="3"/>
        <v>43101</v>
      </c>
      <c r="IJ13" s="1">
        <f t="shared" si="3"/>
        <v>43132</v>
      </c>
      <c r="IK13" s="1">
        <f t="shared" si="3"/>
        <v>43160</v>
      </c>
      <c r="IL13" s="1">
        <f t="shared" si="3"/>
        <v>43191</v>
      </c>
      <c r="IM13" s="1">
        <f t="shared" si="3"/>
        <v>43221</v>
      </c>
      <c r="IN13" s="1">
        <f t="shared" si="3"/>
        <v>43252</v>
      </c>
      <c r="IO13" s="1">
        <f t="shared" si="3"/>
        <v>43282</v>
      </c>
      <c r="IP13" s="1">
        <f t="shared" si="3"/>
        <v>43313</v>
      </c>
      <c r="IQ13" s="1">
        <f t="shared" si="3"/>
        <v>43344</v>
      </c>
      <c r="IR13" s="1">
        <f t="shared" si="3"/>
        <v>43374</v>
      </c>
      <c r="IS13" s="1">
        <f t="shared" si="3"/>
        <v>43405</v>
      </c>
      <c r="IT13" s="1">
        <f t="shared" si="3"/>
        <v>43435</v>
      </c>
      <c r="IU13" s="1">
        <f t="shared" si="3"/>
        <v>43466</v>
      </c>
      <c r="IV13" s="1">
        <f t="shared" si="3"/>
        <v>43497</v>
      </c>
      <c r="IW13" s="1">
        <f t="shared" si="3"/>
        <v>43525</v>
      </c>
      <c r="IX13" s="1">
        <f t="shared" si="3"/>
        <v>43556</v>
      </c>
      <c r="IY13" s="1">
        <f t="shared" ref="IY13:JA13" si="4">IY3</f>
        <v>43586</v>
      </c>
      <c r="IZ13" s="1">
        <f t="shared" si="4"/>
        <v>43617</v>
      </c>
      <c r="JA13" s="1">
        <f t="shared" si="4"/>
        <v>43647</v>
      </c>
      <c r="JB13" s="1">
        <f t="shared" ref="JB13:JG13" si="5">JB3</f>
        <v>43678</v>
      </c>
      <c r="JC13" s="1">
        <f t="shared" si="5"/>
        <v>43709</v>
      </c>
      <c r="JD13" s="1">
        <f t="shared" si="5"/>
        <v>43739</v>
      </c>
      <c r="JE13" s="1">
        <f t="shared" si="5"/>
        <v>43770</v>
      </c>
      <c r="JF13" s="1">
        <f t="shared" si="5"/>
        <v>43800</v>
      </c>
      <c r="JG13" s="1">
        <f t="shared" si="5"/>
        <v>43831</v>
      </c>
      <c r="JH13" s="1">
        <f t="shared" ref="JH13:JI13" si="6">JH3</f>
        <v>43862</v>
      </c>
      <c r="JI13" s="1">
        <f t="shared" si="6"/>
        <v>43891</v>
      </c>
      <c r="JJ13" s="1">
        <f t="shared" ref="JJ13:JK13" si="7">JJ3</f>
        <v>43922</v>
      </c>
      <c r="JK13" s="1">
        <f t="shared" si="7"/>
        <v>43952</v>
      </c>
      <c r="JL13" s="1">
        <f t="shared" ref="JL13:JM13" si="8">JL3</f>
        <v>43983</v>
      </c>
      <c r="JM13" s="1">
        <f t="shared" si="8"/>
        <v>44013</v>
      </c>
      <c r="JN13" s="1">
        <f t="shared" ref="JN13:JO13" si="9">JN3</f>
        <v>44044</v>
      </c>
      <c r="JO13" s="1">
        <f t="shared" si="9"/>
        <v>44075</v>
      </c>
      <c r="JP13" s="1">
        <f t="shared" ref="JP13:JQ13" si="10">JP3</f>
        <v>44105</v>
      </c>
      <c r="JQ13" s="1">
        <f t="shared" si="10"/>
        <v>44136</v>
      </c>
      <c r="JR13" s="1">
        <f t="shared" ref="JR13:JX13" si="11">JR3</f>
        <v>44166</v>
      </c>
      <c r="JS13" s="1">
        <f t="shared" si="11"/>
        <v>44197</v>
      </c>
      <c r="JT13" s="1">
        <f t="shared" si="11"/>
        <v>44228</v>
      </c>
      <c r="JU13" s="1">
        <f t="shared" ref="JU13" si="12">JU3</f>
        <v>44256</v>
      </c>
      <c r="JV13" s="1">
        <f t="shared" si="11"/>
        <v>44287</v>
      </c>
      <c r="JW13" s="1">
        <f t="shared" si="11"/>
        <v>44317</v>
      </c>
      <c r="JX13" s="1">
        <f t="shared" si="11"/>
        <v>44348</v>
      </c>
      <c r="JY13" s="1">
        <f t="shared" ref="JY13:JZ13" si="13">JY3</f>
        <v>44378</v>
      </c>
      <c r="JZ13" s="1">
        <f t="shared" si="13"/>
        <v>44409</v>
      </c>
      <c r="KA13" s="1">
        <f t="shared" ref="KA13:KB13" si="14">KA3</f>
        <v>44440</v>
      </c>
      <c r="KB13" s="1">
        <f t="shared" si="14"/>
        <v>44470</v>
      </c>
      <c r="KC13" s="1">
        <f t="shared" ref="KC13:KD13" si="15">KC3</f>
        <v>44501</v>
      </c>
      <c r="KD13" s="1">
        <f t="shared" si="15"/>
        <v>44531</v>
      </c>
      <c r="KE13" s="1">
        <f t="shared" ref="KE13:KH13" si="16">KE3</f>
        <v>44562</v>
      </c>
      <c r="KF13" s="1">
        <f t="shared" si="16"/>
        <v>44593</v>
      </c>
      <c r="KG13" s="1">
        <f t="shared" ref="KG13:KJ13" si="17">KG3</f>
        <v>44621</v>
      </c>
      <c r="KH13" s="1">
        <f t="shared" si="16"/>
        <v>44652</v>
      </c>
      <c r="KI13" s="1">
        <f t="shared" si="17"/>
        <v>44682</v>
      </c>
      <c r="KJ13" s="1">
        <f t="shared" si="17"/>
        <v>44713</v>
      </c>
      <c r="KK13" s="1">
        <f t="shared" ref="KK13:KN13" si="18">KK3</f>
        <v>44743</v>
      </c>
      <c r="KL13" s="1">
        <f t="shared" si="18"/>
        <v>44774</v>
      </c>
      <c r="KM13" s="1">
        <f t="shared" si="18"/>
        <v>44805</v>
      </c>
      <c r="KN13" s="1">
        <f t="shared" si="18"/>
        <v>44835</v>
      </c>
      <c r="KO13" s="1">
        <f t="shared" ref="KO13:KQ13" si="19">KO3</f>
        <v>44866</v>
      </c>
      <c r="KP13" s="1">
        <f t="shared" si="19"/>
        <v>44896</v>
      </c>
      <c r="KQ13" s="1">
        <f t="shared" si="19"/>
        <v>44927</v>
      </c>
      <c r="KR13" s="1">
        <f t="shared" ref="KR13:KS13" si="20">KR3</f>
        <v>44958</v>
      </c>
      <c r="KS13" s="1">
        <f t="shared" si="20"/>
        <v>44986</v>
      </c>
      <c r="KT13" s="1">
        <f t="shared" ref="KT13:KU13" si="21">KT3</f>
        <v>45017</v>
      </c>
      <c r="KU13" s="1">
        <f t="shared" si="21"/>
        <v>45047</v>
      </c>
      <c r="KV13" s="1">
        <f t="shared" ref="KV13:KW13" si="22">KV3</f>
        <v>45078</v>
      </c>
      <c r="KW13" s="1">
        <f t="shared" si="22"/>
        <v>45108</v>
      </c>
      <c r="KX13" s="1">
        <f t="shared" ref="KX13:KY13" si="23">KX3</f>
        <v>45139</v>
      </c>
      <c r="KY13" s="1">
        <f t="shared" si="23"/>
        <v>45170</v>
      </c>
      <c r="KZ13" s="1">
        <f t="shared" ref="KZ13:LB13" si="24">KZ3</f>
        <v>45200</v>
      </c>
      <c r="LA13" s="1">
        <f t="shared" si="24"/>
        <v>45231</v>
      </c>
      <c r="LB13" s="1">
        <f t="shared" si="24"/>
        <v>45261</v>
      </c>
      <c r="LC13" s="1">
        <f t="shared" ref="LC13:LD13" si="25">LC3</f>
        <v>45292</v>
      </c>
      <c r="LD13" s="1">
        <f t="shared" si="25"/>
        <v>45323</v>
      </c>
      <c r="LE13" s="1">
        <f t="shared" ref="LE13:LF13" si="26">LE3</f>
        <v>45352</v>
      </c>
      <c r="LF13" s="1">
        <f t="shared" si="26"/>
        <v>45383</v>
      </c>
      <c r="LG13" s="1">
        <f t="shared" ref="LG13:LH13" si="27">LG3</f>
        <v>45413</v>
      </c>
      <c r="LH13" s="1">
        <f t="shared" si="27"/>
        <v>45444</v>
      </c>
      <c r="LI13" s="1">
        <f t="shared" ref="LI13:LJ13" si="28">LI3</f>
        <v>45474</v>
      </c>
      <c r="LJ13" s="1">
        <f t="shared" si="28"/>
        <v>45505</v>
      </c>
      <c r="LK13" s="1">
        <f t="shared" ref="LK13:LL13" si="29">LK3</f>
        <v>45536</v>
      </c>
      <c r="LL13" s="1">
        <f t="shared" si="29"/>
        <v>45566</v>
      </c>
    </row>
    <row r="14" spans="1:373" x14ac:dyDescent="0.25">
      <c r="B14" t="s">
        <v>19</v>
      </c>
      <c r="C14" s="2">
        <f t="shared" ref="C14:BN14" si="30">_xlfn.IFNA(C6,C4)</f>
        <v>3.8947118289349043</v>
      </c>
      <c r="D14" s="2">
        <f t="shared" si="30"/>
        <v>3.3585790907502484</v>
      </c>
      <c r="E14" s="2">
        <f t="shared" si="30"/>
        <v>3.0057249636608501</v>
      </c>
      <c r="F14" s="2">
        <f t="shared" si="30"/>
        <v>3.7687134282880423</v>
      </c>
      <c r="G14" s="2">
        <f t="shared" si="30"/>
        <v>3.6479550148166395</v>
      </c>
      <c r="H14" s="2">
        <f t="shared" si="30"/>
        <v>3.6525285274423922</v>
      </c>
      <c r="I14" s="2">
        <f t="shared" si="30"/>
        <v>3.7221196967857937</v>
      </c>
      <c r="J14" s="2">
        <f t="shared" si="30"/>
        <v>3.8889581777974742</v>
      </c>
      <c r="K14" s="2">
        <f t="shared" si="30"/>
        <v>3.9035712322833045</v>
      </c>
      <c r="L14" s="2">
        <f t="shared" si="30"/>
        <v>4.0125276637025022</v>
      </c>
      <c r="M14" s="2">
        <f t="shared" si="30"/>
        <v>3.9529326342790423</v>
      </c>
      <c r="N14" s="2">
        <f t="shared" si="30"/>
        <v>3.754267623731713</v>
      </c>
      <c r="O14" s="2">
        <f t="shared" si="30"/>
        <v>3.7215846380681827</v>
      </c>
      <c r="P14" s="2">
        <f t="shared" si="30"/>
        <v>3.7946408301578565</v>
      </c>
      <c r="Q14" s="2">
        <f t="shared" si="30"/>
        <v>3.3712822583696109</v>
      </c>
      <c r="R14" s="2">
        <f t="shared" si="30"/>
        <v>3.2768195635819355</v>
      </c>
      <c r="S14" s="2">
        <f t="shared" si="30"/>
        <v>3.4366112913970879</v>
      </c>
      <c r="T14" s="2">
        <f t="shared" si="30"/>
        <v>3.3040517384366561</v>
      </c>
      <c r="U14" s="2">
        <f t="shared" si="30"/>
        <v>3.5107123827551501</v>
      </c>
      <c r="V14" s="2">
        <f t="shared" si="30"/>
        <v>3.0924247175717836</v>
      </c>
      <c r="W14" s="2">
        <f t="shared" si="30"/>
        <v>3.1619328060128997</v>
      </c>
      <c r="X14" s="2">
        <f t="shared" si="30"/>
        <v>3.533528369034574</v>
      </c>
      <c r="Y14" s="2">
        <f t="shared" si="30"/>
        <v>3.4313931342646318</v>
      </c>
      <c r="Z14" s="2">
        <f t="shared" si="30"/>
        <v>3.3823558478746625</v>
      </c>
      <c r="AA14" s="2">
        <f t="shared" si="30"/>
        <v>3.4965116886889476</v>
      </c>
      <c r="AB14" s="2">
        <f t="shared" si="30"/>
        <v>3.5451874579249765</v>
      </c>
      <c r="AC14" s="2">
        <f t="shared" si="30"/>
        <v>3.5687674486933538</v>
      </c>
      <c r="AD14" s="2">
        <f t="shared" si="30"/>
        <v>4.1156775485765058</v>
      </c>
      <c r="AE14" s="2">
        <f t="shared" si="30"/>
        <v>3.53324013564088</v>
      </c>
      <c r="AF14" s="2">
        <f t="shared" si="30"/>
        <v>4.2959471507044524</v>
      </c>
      <c r="AG14" s="2">
        <f t="shared" si="30"/>
        <v>3.8422351011730544</v>
      </c>
      <c r="AH14" s="2">
        <f t="shared" si="30"/>
        <v>3.6911441457890222</v>
      </c>
      <c r="AI14" s="2">
        <f t="shared" si="30"/>
        <v>3.8872820909240549</v>
      </c>
      <c r="AJ14" s="2">
        <f t="shared" si="30"/>
        <v>3.7135190236962314</v>
      </c>
      <c r="AK14" s="2">
        <f t="shared" si="30"/>
        <v>3.4572449177145503</v>
      </c>
      <c r="AL14" s="2">
        <f t="shared" si="30"/>
        <v>3.8103236297818892</v>
      </c>
      <c r="AM14" s="2">
        <f t="shared" si="30"/>
        <v>3.5031548696385109</v>
      </c>
      <c r="AN14" s="2">
        <f t="shared" si="30"/>
        <v>3.8787977852304958</v>
      </c>
      <c r="AO14" s="2">
        <f t="shared" si="30"/>
        <v>4.1174006131071712</v>
      </c>
      <c r="AP14" s="2">
        <f t="shared" si="30"/>
        <v>4.4080037252019748</v>
      </c>
      <c r="AQ14" s="2">
        <f t="shared" si="30"/>
        <v>4.4957501547922938</v>
      </c>
      <c r="AR14" s="2">
        <f t="shared" si="30"/>
        <v>4.3703816291448359</v>
      </c>
      <c r="AS14" s="2">
        <f t="shared" si="30"/>
        <v>4.7656133112063186</v>
      </c>
      <c r="AT14" s="2">
        <f t="shared" si="30"/>
        <v>4.7934946279312678</v>
      </c>
      <c r="AU14" s="2">
        <f t="shared" si="30"/>
        <v>4.8759005953484627</v>
      </c>
      <c r="AV14" s="2">
        <f t="shared" si="30"/>
        <v>4.3689110291827777</v>
      </c>
      <c r="AW14" s="2">
        <f t="shared" si="30"/>
        <v>4.5213811232806336</v>
      </c>
      <c r="AX14" s="2">
        <f t="shared" si="30"/>
        <v>4.5980731990238581</v>
      </c>
      <c r="AY14" s="2">
        <f t="shared" si="30"/>
        <v>4.4304840530017842</v>
      </c>
      <c r="AZ14" s="2">
        <f t="shared" si="30"/>
        <v>4.1564566979885038</v>
      </c>
      <c r="BA14" s="2">
        <f t="shared" si="30"/>
        <v>4.5045839979215323</v>
      </c>
      <c r="BB14" s="2">
        <f t="shared" si="30"/>
        <v>3.9931597026226235</v>
      </c>
      <c r="BC14" s="2">
        <f t="shared" si="30"/>
        <v>4.294236418559807</v>
      </c>
      <c r="BD14" s="2">
        <f t="shared" si="30"/>
        <v>4.1532876426672489</v>
      </c>
      <c r="BE14" s="2">
        <f t="shared" si="30"/>
        <v>4.0499013443442458</v>
      </c>
      <c r="BF14" s="2">
        <f t="shared" si="30"/>
        <v>4.1036558419990374</v>
      </c>
      <c r="BG14" s="2">
        <f t="shared" si="30"/>
        <v>3.9512778521176299</v>
      </c>
      <c r="BH14" s="2">
        <f t="shared" si="30"/>
        <v>3.9257511750607921</v>
      </c>
      <c r="BI14" s="2">
        <f t="shared" si="30"/>
        <v>3.9091484466225763</v>
      </c>
      <c r="BJ14" s="2">
        <f t="shared" si="30"/>
        <v>3.8600640215715809</v>
      </c>
      <c r="BK14" s="2">
        <f t="shared" si="30"/>
        <v>3.7659677413701447</v>
      </c>
      <c r="BL14" s="2">
        <f t="shared" si="30"/>
        <v>3.5803815978412503</v>
      </c>
      <c r="BM14" s="2">
        <f t="shared" si="30"/>
        <v>3.3410383620069823</v>
      </c>
      <c r="BN14" s="2">
        <f t="shared" si="30"/>
        <v>3.3392635111821165</v>
      </c>
      <c r="BO14" s="2">
        <f t="shared" ref="BO14:DZ14" si="31">_xlfn.IFNA(BO6,BO4)</f>
        <v>3.2470556975933431</v>
      </c>
      <c r="BP14" s="2">
        <f t="shared" si="31"/>
        <v>3.2976210428598596</v>
      </c>
      <c r="BQ14" s="2">
        <f t="shared" si="31"/>
        <v>3.4479792641766416</v>
      </c>
      <c r="BR14" s="2">
        <f t="shared" si="31"/>
        <v>3.4470371195437042</v>
      </c>
      <c r="BS14" s="2">
        <f t="shared" si="31"/>
        <v>3.2649806087168032</v>
      </c>
      <c r="BT14" s="2">
        <f t="shared" si="31"/>
        <v>3.5853135975927612</v>
      </c>
      <c r="BU14" s="2">
        <f t="shared" si="31"/>
        <v>3.6600063635593938</v>
      </c>
      <c r="BV14" s="2">
        <f t="shared" si="31"/>
        <v>3.510539947160586</v>
      </c>
      <c r="BW14" s="2">
        <f t="shared" si="31"/>
        <v>3.8585035327780188</v>
      </c>
      <c r="BX14" s="2">
        <f t="shared" si="31"/>
        <v>3.6169426627518328</v>
      </c>
      <c r="BY14" s="2">
        <f t="shared" si="31"/>
        <v>3.206421283695684</v>
      </c>
      <c r="BZ14" s="2">
        <f t="shared" si="31"/>
        <v>3.3150456632831844</v>
      </c>
      <c r="CA14" s="2">
        <f t="shared" si="31"/>
        <v>3.5224719317919129</v>
      </c>
      <c r="CB14" s="2">
        <f t="shared" si="31"/>
        <v>3.3631099537463158</v>
      </c>
      <c r="CC14" s="2">
        <f t="shared" si="31"/>
        <v>3.2773712954108269</v>
      </c>
      <c r="CD14" s="2">
        <f t="shared" si="31"/>
        <v>3.2059988040322143</v>
      </c>
      <c r="CE14" s="2">
        <f t="shared" si="31"/>
        <v>3.2207699414099205</v>
      </c>
      <c r="CF14" s="2">
        <f t="shared" si="31"/>
        <v>3.2389583006771918</v>
      </c>
      <c r="CG14" s="2">
        <f t="shared" si="31"/>
        <v>2.9622080695255715</v>
      </c>
      <c r="CH14" s="2">
        <f t="shared" si="31"/>
        <v>2.8071180105952864</v>
      </c>
      <c r="CI14" s="2">
        <f t="shared" si="31"/>
        <v>3.0916839415369544</v>
      </c>
      <c r="CJ14" s="2">
        <f t="shared" si="31"/>
        <v>3.1600181571120651</v>
      </c>
      <c r="CK14" s="2">
        <f t="shared" si="31"/>
        <v>3.6058267642606046</v>
      </c>
      <c r="CL14" s="2">
        <f t="shared" si="31"/>
        <v>3.0370250357701654</v>
      </c>
      <c r="CM14" s="2">
        <f t="shared" si="31"/>
        <v>2.7525106459313959</v>
      </c>
      <c r="CN14" s="2">
        <f t="shared" si="31"/>
        <v>3.0611973924843925</v>
      </c>
      <c r="CO14" s="2">
        <f t="shared" si="31"/>
        <v>3.0722254213750473</v>
      </c>
      <c r="CP14" s="2">
        <f t="shared" si="31"/>
        <v>2.8865734688179301</v>
      </c>
      <c r="CQ14" s="2">
        <f t="shared" si="31"/>
        <v>3.0792195112472074</v>
      </c>
      <c r="CR14" s="2">
        <f t="shared" si="31"/>
        <v>3.1876384719319089</v>
      </c>
      <c r="CS14" s="2">
        <f t="shared" si="31"/>
        <v>3.1768385551688141</v>
      </c>
      <c r="CT14" s="2">
        <f t="shared" si="31"/>
        <v>3.2405450086081125</v>
      </c>
      <c r="CU14" s="2">
        <f t="shared" si="31"/>
        <v>2.8258739956730561</v>
      </c>
      <c r="CV14" s="2">
        <f t="shared" si="31"/>
        <v>2.8517312018079202</v>
      </c>
      <c r="CW14" s="2">
        <f t="shared" si="31"/>
        <v>2.6219109457827789</v>
      </c>
      <c r="CX14" s="2">
        <f t="shared" si="31"/>
        <v>3.3667363740271399</v>
      </c>
      <c r="CY14" s="2">
        <f t="shared" si="31"/>
        <v>3.2845366492572925</v>
      </c>
      <c r="CZ14" s="2">
        <f t="shared" si="31"/>
        <v>3.2944267015512247</v>
      </c>
      <c r="DA14" s="2">
        <f t="shared" si="31"/>
        <v>3.1786633212178774</v>
      </c>
      <c r="DB14" s="2">
        <f t="shared" si="31"/>
        <v>3.2012822112065913</v>
      </c>
      <c r="DC14" s="2">
        <f t="shared" si="31"/>
        <v>3.0999062037839082</v>
      </c>
      <c r="DD14" s="2">
        <f t="shared" si="31"/>
        <v>2.9405195352846061</v>
      </c>
      <c r="DE14" s="2">
        <f t="shared" si="31"/>
        <v>3.0285394200801297</v>
      </c>
      <c r="DF14" s="2">
        <f t="shared" si="31"/>
        <v>2.9947152383559823</v>
      </c>
      <c r="DG14" s="2">
        <f t="shared" si="31"/>
        <v>2.9435779591274276</v>
      </c>
      <c r="DH14" s="2">
        <f t="shared" si="31"/>
        <v>2.989914788519942</v>
      </c>
      <c r="DI14" s="2">
        <f t="shared" si="31"/>
        <v>2.9008861217843873</v>
      </c>
      <c r="DJ14" s="2">
        <f t="shared" si="31"/>
        <v>3.0807475029253042</v>
      </c>
      <c r="DK14" s="2">
        <f t="shared" si="31"/>
        <v>3.2719946721452868</v>
      </c>
      <c r="DL14" s="2">
        <f t="shared" si="31"/>
        <v>3.2728614433012244</v>
      </c>
      <c r="DM14" s="2">
        <f t="shared" si="31"/>
        <v>3.1961608059463122</v>
      </c>
      <c r="DN14" s="2">
        <f t="shared" si="31"/>
        <v>3.3584419463583099</v>
      </c>
      <c r="DO14" s="2">
        <f t="shared" si="31"/>
        <v>3.5141563226004293</v>
      </c>
      <c r="DP14" s="2">
        <f t="shared" si="31"/>
        <v>3.607268450352425</v>
      </c>
      <c r="DQ14" s="2">
        <f t="shared" si="31"/>
        <v>3.645223951605626</v>
      </c>
      <c r="DR14" s="2">
        <f t="shared" si="31"/>
        <v>3.890013515523616</v>
      </c>
      <c r="DS14" s="2">
        <f t="shared" si="31"/>
        <v>4.4201603812988424</v>
      </c>
      <c r="DT14" s="2">
        <f t="shared" si="31"/>
        <v>4.3182020388601732</v>
      </c>
      <c r="DU14" s="2">
        <f t="shared" si="31"/>
        <v>4.8170111276268051</v>
      </c>
      <c r="DV14" s="2">
        <f t="shared" si="31"/>
        <v>4.3580922886666134</v>
      </c>
      <c r="DW14" s="2">
        <f t="shared" si="31"/>
        <v>4.4381791507841859</v>
      </c>
      <c r="DX14" s="2">
        <f t="shared" si="31"/>
        <v>4.675051341883413</v>
      </c>
      <c r="DY14" s="2">
        <f t="shared" si="31"/>
        <v>4.471161426601987</v>
      </c>
      <c r="DZ14" s="2">
        <f t="shared" si="31"/>
        <v>4.7660056201285146</v>
      </c>
      <c r="EA14" s="2">
        <f t="shared" ref="EA14:GL14" si="32">_xlfn.IFNA(EA6,EA4)</f>
        <v>4.5075628486935422</v>
      </c>
      <c r="EB14" s="2">
        <f t="shared" si="32"/>
        <v>4.4673243021683868</v>
      </c>
      <c r="EC14" s="2">
        <f t="shared" si="32"/>
        <v>4.6470299275336888</v>
      </c>
      <c r="ED14" s="2">
        <f t="shared" si="32"/>
        <v>4.3836182738524423</v>
      </c>
      <c r="EE14" s="2">
        <f t="shared" si="32"/>
        <v>3.5698073628367299</v>
      </c>
      <c r="EF14" s="2">
        <f t="shared" si="32"/>
        <v>3.544958868985411</v>
      </c>
      <c r="EG14" s="2">
        <f t="shared" si="32"/>
        <v>3.1226191578114619</v>
      </c>
      <c r="EH14" s="2">
        <f t="shared" si="32"/>
        <v>3.6020985686425422</v>
      </c>
      <c r="EI14" s="2">
        <f t="shared" si="32"/>
        <v>3.7418686399913081</v>
      </c>
      <c r="EJ14" s="2">
        <f t="shared" si="32"/>
        <v>3.2690095652657427</v>
      </c>
      <c r="EK14" s="2">
        <f t="shared" si="32"/>
        <v>3.5713214368783017</v>
      </c>
      <c r="EL14" s="2">
        <f t="shared" si="32"/>
        <v>3.4270438274913992</v>
      </c>
      <c r="EM14" s="2">
        <f t="shared" si="32"/>
        <v>3.4261308227056797</v>
      </c>
      <c r="EN14" s="2">
        <f t="shared" si="32"/>
        <v>3.4044551557884053</v>
      </c>
      <c r="EO14" s="2">
        <f t="shared" si="32"/>
        <v>3.2497474615820847</v>
      </c>
      <c r="EP14" s="2">
        <f t="shared" si="32"/>
        <v>3.2698264853126173</v>
      </c>
      <c r="EQ14" s="2">
        <f t="shared" si="32"/>
        <v>3.5052853376283282</v>
      </c>
      <c r="ER14" s="2">
        <f t="shared" si="32"/>
        <v>3.407142725753189</v>
      </c>
      <c r="ES14" s="2">
        <f t="shared" si="32"/>
        <v>3.2223205717560615</v>
      </c>
      <c r="ET14" s="2">
        <f t="shared" si="32"/>
        <v>2.598898348845986</v>
      </c>
      <c r="EU14" s="2">
        <f t="shared" si="32"/>
        <v>2.2950650877494216</v>
      </c>
      <c r="EV14" s="2">
        <f t="shared" si="32"/>
        <v>2.2999293589299405</v>
      </c>
      <c r="EW14" s="2">
        <f t="shared" si="32"/>
        <v>2.2237162098806111</v>
      </c>
      <c r="EX14" s="2">
        <f t="shared" si="32"/>
        <v>2.0485340252816755</v>
      </c>
      <c r="EY14" s="2">
        <f t="shared" si="32"/>
        <v>2.202371890143032</v>
      </c>
      <c r="EZ14" s="2">
        <f t="shared" si="32"/>
        <v>2.378595766374775</v>
      </c>
      <c r="FA14" s="2">
        <f t="shared" si="32"/>
        <v>2.2766703461814521</v>
      </c>
      <c r="FB14" s="2">
        <f t="shared" si="32"/>
        <v>2.3283012760410848</v>
      </c>
      <c r="FC14" s="2">
        <f t="shared" si="32"/>
        <v>2.1831335267734659</v>
      </c>
      <c r="FD14" s="2">
        <f t="shared" si="32"/>
        <v>2.3346197669592184</v>
      </c>
      <c r="FE14" s="2">
        <f t="shared" si="32"/>
        <v>2.2208932259827043</v>
      </c>
      <c r="FF14" s="2">
        <f t="shared" si="32"/>
        <v>2.3529480293821741</v>
      </c>
      <c r="FG14" s="2">
        <f t="shared" si="32"/>
        <v>2.0667307181045804</v>
      </c>
      <c r="FH14" s="2">
        <f t="shared" si="32"/>
        <v>2.6005034181508839</v>
      </c>
      <c r="FI14" s="2">
        <f t="shared" si="32"/>
        <v>2.6207718309827057</v>
      </c>
      <c r="FJ14" s="2">
        <f t="shared" si="32"/>
        <v>2.5328437598191518</v>
      </c>
      <c r="FK14" s="2">
        <f t="shared" si="32"/>
        <v>2.4933793733513263</v>
      </c>
      <c r="FL14" s="2">
        <f t="shared" si="32"/>
        <v>2.5249792186974966</v>
      </c>
      <c r="FM14" s="2">
        <f t="shared" si="32"/>
        <v>2.5771804748256861</v>
      </c>
      <c r="FN14" s="2">
        <f t="shared" si="32"/>
        <v>2.5091572435328064</v>
      </c>
      <c r="FO14" s="2">
        <f t="shared" si="32"/>
        <v>2.3757789205147599</v>
      </c>
      <c r="FP14" s="2">
        <f t="shared" si="32"/>
        <v>2.7218906396738016</v>
      </c>
      <c r="FQ14" s="2">
        <f t="shared" si="32"/>
        <v>2.9585259971044371</v>
      </c>
      <c r="FR14" s="2">
        <f t="shared" si="32"/>
        <v>3.2696706474663819</v>
      </c>
      <c r="FS14" s="2">
        <f t="shared" si="32"/>
        <v>3.4764158899023743</v>
      </c>
      <c r="FT14" s="2">
        <f t="shared" si="32"/>
        <v>3.1208869677112538</v>
      </c>
      <c r="FU14" s="2">
        <f t="shared" si="32"/>
        <v>3.0018176708844613</v>
      </c>
      <c r="FV14" s="2">
        <f t="shared" si="32"/>
        <v>2.9394341598293949</v>
      </c>
      <c r="FW14" s="2">
        <f t="shared" si="32"/>
        <v>3.0986058948897424</v>
      </c>
      <c r="FX14" s="2">
        <f t="shared" si="32"/>
        <v>2.8929353035815266</v>
      </c>
      <c r="FY14" s="2">
        <f t="shared" si="32"/>
        <v>2.8828172262466545</v>
      </c>
      <c r="FZ14" s="2">
        <f t="shared" si="32"/>
        <v>3.2586848338142134</v>
      </c>
      <c r="GA14" s="2">
        <f t="shared" si="32"/>
        <v>2.7293487471445057</v>
      </c>
      <c r="GB14" s="2">
        <f t="shared" si="32"/>
        <v>2.4079586590767272</v>
      </c>
      <c r="GC14" s="2">
        <f t="shared" si="32"/>
        <v>2.5217225248519552</v>
      </c>
      <c r="GD14" s="2">
        <f t="shared" si="32"/>
        <v>2.2555808954259433</v>
      </c>
      <c r="GE14" s="2">
        <f t="shared" si="32"/>
        <v>2.3612298587825804</v>
      </c>
      <c r="GF14" s="2">
        <f t="shared" si="32"/>
        <v>2.5263142960805802</v>
      </c>
      <c r="GG14" s="2">
        <f t="shared" si="32"/>
        <v>2.4540868352310206</v>
      </c>
      <c r="GH14" s="2">
        <f t="shared" si="32"/>
        <v>2.4744425394798437</v>
      </c>
      <c r="GI14" s="2">
        <f t="shared" si="32"/>
        <v>2.4057427371081683</v>
      </c>
      <c r="GJ14" s="2">
        <f t="shared" si="32"/>
        <v>2.4802532774566495</v>
      </c>
      <c r="GK14" s="2">
        <f t="shared" si="32"/>
        <v>2.551863628422038</v>
      </c>
      <c r="GL14" s="2">
        <f t="shared" si="32"/>
        <v>2.4166641051073143</v>
      </c>
      <c r="GM14" s="2">
        <f t="shared" ref="GM14:IX14" si="33">_xlfn.IFNA(GM6,GM4)</f>
        <v>3.0927317420977345</v>
      </c>
      <c r="GN14" s="2">
        <f t="shared" si="33"/>
        <v>2.983889705259422</v>
      </c>
      <c r="GO14" s="2">
        <f t="shared" si="33"/>
        <v>2.7304456870187153</v>
      </c>
      <c r="GP14" s="2">
        <f t="shared" si="33"/>
        <v>2.9937562831133588</v>
      </c>
      <c r="GQ14" s="2">
        <f t="shared" si="33"/>
        <v>2.9707988314087115</v>
      </c>
      <c r="GR14" s="2">
        <f t="shared" si="33"/>
        <v>2.7425832965163028</v>
      </c>
      <c r="GS14" s="2">
        <f t="shared" si="33"/>
        <v>2.817173508370046</v>
      </c>
      <c r="GT14" s="2">
        <f t="shared" si="33"/>
        <v>2.7890542715840385</v>
      </c>
      <c r="GU14" s="2">
        <f t="shared" si="33"/>
        <v>2.6721171018114749</v>
      </c>
      <c r="GV14" s="2">
        <f t="shared" si="33"/>
        <v>2.6728294903588856</v>
      </c>
      <c r="GW14" s="2">
        <f t="shared" si="33"/>
        <v>2.6535990880472355</v>
      </c>
      <c r="GX14" s="2">
        <f t="shared" si="33"/>
        <v>2.489425350376778</v>
      </c>
      <c r="GY14" s="2">
        <f t="shared" si="33"/>
        <v>2.3033623785634902</v>
      </c>
      <c r="GZ14" s="2">
        <f t="shared" si="33"/>
        <v>2.2318693164083503</v>
      </c>
      <c r="HA14" s="2">
        <f t="shared" si="33"/>
        <v>2.2680979399614443</v>
      </c>
      <c r="HB14" s="2">
        <f t="shared" si="33"/>
        <v>2.4778219260671106</v>
      </c>
      <c r="HC14" s="2">
        <f t="shared" si="33"/>
        <v>2.5950188297753827</v>
      </c>
      <c r="HD14" s="2">
        <f t="shared" si="33"/>
        <v>2.2238064289925847</v>
      </c>
      <c r="HE14" s="2">
        <f t="shared" si="33"/>
        <v>2.337301771115142</v>
      </c>
      <c r="HF14" s="2">
        <f t="shared" si="33"/>
        <v>2.481679076925885</v>
      </c>
      <c r="HG14" s="2">
        <f t="shared" si="33"/>
        <v>2.448337373937969</v>
      </c>
      <c r="HH14" s="2">
        <f t="shared" si="33"/>
        <v>2.6174266292052963</v>
      </c>
      <c r="HI14" s="2">
        <f t="shared" si="33"/>
        <v>2.5296140493182753</v>
      </c>
      <c r="HJ14" s="2">
        <f t="shared" si="33"/>
        <v>2.5121453228233421</v>
      </c>
      <c r="HK14" s="2">
        <f t="shared" si="33"/>
        <v>2.4974383168259826</v>
      </c>
      <c r="HL14" s="2">
        <f t="shared" si="33"/>
        <v>2.4238750624467231</v>
      </c>
      <c r="HM14" s="2">
        <f t="shared" si="33"/>
        <v>2.4799689528251494</v>
      </c>
      <c r="HN14" s="2">
        <f t="shared" si="33"/>
        <v>1.8528083297644538</v>
      </c>
      <c r="HO14" s="2">
        <f t="shared" si="33"/>
        <v>1.9981834707436466</v>
      </c>
      <c r="HP14" s="2">
        <f t="shared" si="33"/>
        <v>2.5162093059531543</v>
      </c>
      <c r="HQ14" s="2">
        <f t="shared" si="33"/>
        <v>2.7295160016607776</v>
      </c>
      <c r="HR14" s="2">
        <f t="shared" si="33"/>
        <v>2.4442555382778677</v>
      </c>
      <c r="HS14" s="2">
        <f t="shared" si="33"/>
        <v>2.445263182008151</v>
      </c>
      <c r="HT14" s="2">
        <f t="shared" si="33"/>
        <v>2.554278331589996</v>
      </c>
      <c r="HU14" s="2">
        <f t="shared" si="33"/>
        <v>2.6210324249204846</v>
      </c>
      <c r="HV14" s="2">
        <f t="shared" si="33"/>
        <v>2.351931084830361</v>
      </c>
      <c r="HW14" s="2">
        <f t="shared" si="33"/>
        <v>2.2039397235299099</v>
      </c>
      <c r="HX14" s="2">
        <f t="shared" si="33"/>
        <v>2.426140950338612</v>
      </c>
      <c r="HY14" s="2">
        <f t="shared" si="33"/>
        <v>2.2562473228543398</v>
      </c>
      <c r="HZ14" s="2">
        <f t="shared" si="33"/>
        <v>2.6806406358582135</v>
      </c>
      <c r="IA14" s="2">
        <f t="shared" si="33"/>
        <v>2.4942963367872997</v>
      </c>
      <c r="IB14" s="2">
        <f t="shared" si="33"/>
        <v>2.3216454718998651</v>
      </c>
      <c r="IC14" s="2">
        <f t="shared" si="33"/>
        <v>2.2564396850509723</v>
      </c>
      <c r="ID14" s="2">
        <f t="shared" si="33"/>
        <v>2.2058698821367217</v>
      </c>
      <c r="IE14" s="2">
        <f t="shared" si="33"/>
        <v>2.4079897505641679</v>
      </c>
      <c r="IF14" s="2">
        <f t="shared" si="33"/>
        <v>2.2008762313875545</v>
      </c>
      <c r="IG14" s="2">
        <f t="shared" si="33"/>
        <v>2.1098709048689561</v>
      </c>
      <c r="IH14" s="2">
        <f t="shared" si="33"/>
        <v>2.4285279224515484</v>
      </c>
      <c r="II14" s="2">
        <f t="shared" si="33"/>
        <v>2.4247285713245952</v>
      </c>
      <c r="IJ14" s="2">
        <f t="shared" si="33"/>
        <v>2.4782871898258554</v>
      </c>
      <c r="IK14" s="2">
        <f t="shared" si="33"/>
        <v>2.7557137785591825</v>
      </c>
      <c r="IL14" s="2">
        <f t="shared" si="33"/>
        <v>2.3546691937533257</v>
      </c>
      <c r="IM14" s="2">
        <f t="shared" si="33"/>
        <v>2.610802479211848</v>
      </c>
      <c r="IN14" s="2">
        <f t="shared" si="33"/>
        <v>2.7087615289812375</v>
      </c>
      <c r="IO14" s="2">
        <f t="shared" si="33"/>
        <v>2.5436683296384754</v>
      </c>
      <c r="IP14" s="2">
        <f t="shared" si="33"/>
        <v>2.4699871191817007</v>
      </c>
      <c r="IQ14" s="2">
        <f t="shared" si="33"/>
        <v>2.5558521122885502</v>
      </c>
      <c r="IR14" s="2">
        <f t="shared" si="33"/>
        <v>2.522591117506074</v>
      </c>
      <c r="IS14" s="2">
        <f t="shared" si="33"/>
        <v>2.565624114077663</v>
      </c>
      <c r="IT14" s="2">
        <f t="shared" si="33"/>
        <v>2.6350131954763083</v>
      </c>
      <c r="IU14" s="2">
        <f t="shared" si="33"/>
        <v>2.5476333862417837</v>
      </c>
      <c r="IV14" s="2">
        <f t="shared" si="33"/>
        <v>2.4303042155361592</v>
      </c>
      <c r="IW14" s="2">
        <f t="shared" si="33"/>
        <v>2.4152799859701877</v>
      </c>
      <c r="IX14" s="2">
        <f t="shared" si="33"/>
        <v>2.540198959522177</v>
      </c>
      <c r="IY14" s="2">
        <f t="shared" ref="IY14:JD14" si="34">_xlfn.IFNA(IY6,IY4)</f>
        <v>2.567626867292649</v>
      </c>
      <c r="IZ14" s="2">
        <f t="shared" si="34"/>
        <v>2.6987772790970737</v>
      </c>
      <c r="JA14" s="2">
        <f t="shared" si="34"/>
        <v>2.717056262049943</v>
      </c>
      <c r="JB14" s="2">
        <f t="shared" si="34"/>
        <v>2.6032866291700572</v>
      </c>
      <c r="JC14" s="2">
        <f t="shared" si="34"/>
        <v>2.4834816436859586</v>
      </c>
      <c r="JD14" s="2">
        <f t="shared" si="34"/>
        <v>2.5511054013462138</v>
      </c>
      <c r="JE14" s="2">
        <f>_xlfn.IFNA(JE6,JE4)</f>
        <v>2.6458437626933518</v>
      </c>
      <c r="JF14" s="2">
        <f>_xlfn.IFNA(JF6,JF4)</f>
        <v>2.5654517834327648</v>
      </c>
      <c r="JG14" s="2">
        <f>_xlfn.IFNA(JG6,JG4)</f>
        <v>3.0607047540607035</v>
      </c>
      <c r="JH14" s="2">
        <f>_xlfn.IFNA(JH6,JH4)</f>
        <v>3.0177557210079935</v>
      </c>
      <c r="JI14" s="2">
        <f>_xlfn.IFNA(JI6,JI4)</f>
        <v>2.7632572418222492</v>
      </c>
      <c r="JJ14" s="2">
        <f t="shared" ref="JJ14:JX14" si="35">_xlfn.IFNA(JJ6,JJ4)</f>
        <v>1.9246650957227618</v>
      </c>
      <c r="JK14" s="2">
        <f t="shared" si="35"/>
        <v>1.6679067935637359</v>
      </c>
      <c r="JL14" s="2">
        <f t="shared" si="35"/>
        <v>1.5090639535823334</v>
      </c>
      <c r="JM14" s="2">
        <f t="shared" si="35"/>
        <v>1.5677821682714375</v>
      </c>
      <c r="JN14" s="2">
        <f t="shared" si="35"/>
        <v>1.8107574036651608</v>
      </c>
      <c r="JO14" s="2">
        <f t="shared" si="35"/>
        <v>1.7013618201527967</v>
      </c>
      <c r="JP14" s="2">
        <f t="shared" si="35"/>
        <v>1.7224927741463467</v>
      </c>
      <c r="JQ14" s="2">
        <f t="shared" si="35"/>
        <v>2.3394901077617369</v>
      </c>
      <c r="JR14" s="2">
        <f t="shared" si="35"/>
        <v>2.3482615604165464</v>
      </c>
      <c r="JS14" s="2">
        <f t="shared" si="35"/>
        <v>2.3978388907175576</v>
      </c>
      <c r="JT14" s="2">
        <f t="shared" si="35"/>
        <v>2.7216307402578988</v>
      </c>
      <c r="JU14" s="2">
        <f t="shared" si="35"/>
        <v>2.4588519510352889</v>
      </c>
      <c r="JV14" s="2">
        <f t="shared" si="35"/>
        <v>2.897715785042295</v>
      </c>
      <c r="JW14" s="2">
        <f t="shared" si="35"/>
        <v>2.9461461306034673</v>
      </c>
      <c r="JX14" s="2">
        <f t="shared" si="35"/>
        <v>2.957561186923682</v>
      </c>
      <c r="JY14" s="2">
        <f t="shared" ref="JY14:JZ14" si="36">_xlfn.IFNA(JY6,JY4)</f>
        <v>2.9483981709847011</v>
      </c>
      <c r="JZ14" s="2">
        <f t="shared" si="36"/>
        <v>2.7262616159856372</v>
      </c>
      <c r="KA14" s="2">
        <f t="shared" ref="KA14:KB14" si="37">_xlfn.IFNA(KA6,KA4)</f>
        <v>2.7616132744451654</v>
      </c>
      <c r="KB14" s="2">
        <f t="shared" si="37"/>
        <v>2.8123512014140482</v>
      </c>
      <c r="KC14" s="2">
        <f t="shared" ref="KC14:KD14" si="38">_xlfn.IFNA(KC6,KC4)</f>
        <v>2.1805569953760595</v>
      </c>
      <c r="KD14" s="2">
        <f t="shared" si="38"/>
        <v>1.896823532386037</v>
      </c>
      <c r="KE14" s="2">
        <f t="shared" ref="KE14:KF14" si="39">_xlfn.IFNA(KE6,KE4)</f>
        <v>2.0099668166127715</v>
      </c>
      <c r="KF14" s="2">
        <f t="shared" si="39"/>
        <v>1.9175038119767502</v>
      </c>
      <c r="KG14" s="2">
        <f t="shared" ref="KG14:KH14" si="40">_xlfn.IFNA(KG6,KG4)</f>
        <v>2.1752586197953745</v>
      </c>
      <c r="KH14" s="2">
        <f t="shared" si="40"/>
        <v>2.8456100338319148</v>
      </c>
      <c r="KI14" s="2">
        <f t="shared" ref="KI14:KJ14" si="41">_xlfn.IFNA(KI6,KI4)</f>
        <v>2.8629242615387538</v>
      </c>
      <c r="KJ14" s="2">
        <f t="shared" si="41"/>
        <v>3.0341790767339667</v>
      </c>
      <c r="KK14" s="2">
        <f t="shared" ref="KK14:KN14" si="42">_xlfn.IFNA(KK6,KK4)</f>
        <v>3.0804788277102606</v>
      </c>
      <c r="KL14" s="2">
        <f t="shared" si="42"/>
        <v>2.959537674987136</v>
      </c>
      <c r="KM14" s="2">
        <f t="shared" si="42"/>
        <v>2.8321028139950473</v>
      </c>
      <c r="KN14" s="2">
        <f t="shared" si="42"/>
        <v>2.9931102277662824</v>
      </c>
      <c r="KO14" s="2">
        <f t="shared" ref="KO14:KQ14" si="43">_xlfn.IFNA(KO6,KO4)</f>
        <v>2.9901256189781611</v>
      </c>
      <c r="KP14" s="2">
        <f t="shared" si="43"/>
        <v>3.1520335200961265</v>
      </c>
      <c r="KQ14" s="2">
        <f t="shared" si="43"/>
        <v>2.7643231703172457</v>
      </c>
      <c r="KR14" s="2">
        <f t="shared" ref="KR14:KS14" si="44">_xlfn.IFNA(KR6,KR4)</f>
        <v>2.9485489929464572</v>
      </c>
      <c r="KS14" s="2">
        <f t="shared" si="44"/>
        <v>3.0088543387377498</v>
      </c>
      <c r="KT14" s="2">
        <f t="shared" ref="KT14:KU14" si="45">_xlfn.IFNA(KT6,KT4)</f>
        <v>3.4935968041504109</v>
      </c>
      <c r="KU14" s="2">
        <f t="shared" si="45"/>
        <v>3.9211499494035413</v>
      </c>
      <c r="KV14" s="2">
        <f t="shared" ref="KV14:KW14" si="46">_xlfn.IFNA(KV6,KV4)</f>
        <v>3.8488916365393195</v>
      </c>
      <c r="KW14" s="2">
        <f t="shared" si="46"/>
        <v>4.0200386679534574</v>
      </c>
      <c r="KX14" s="2">
        <f t="shared" ref="KX14:KY14" si="47">_xlfn.IFNA(KX6,KX4)</f>
        <v>4.0494487509894919</v>
      </c>
      <c r="KY14" s="2">
        <f t="shared" si="47"/>
        <v>4.1534915826603447</v>
      </c>
      <c r="KZ14" s="2">
        <f>_xlfn.IFNA(KZ6,KZ4)</f>
        <v>4.1819214955271686</v>
      </c>
      <c r="LA14" s="2">
        <f t="shared" ref="LA14:LB14" si="48">_xlfn.IFNA(LA6,LA4)</f>
        <v>4.2646381127279618</v>
      </c>
      <c r="LB14" s="2">
        <f t="shared" si="48"/>
        <v>4.3197977203641491</v>
      </c>
      <c r="LC14" s="2">
        <f t="shared" ref="LC14:LD14" si="49">_xlfn.IFNA(LC6,LC4)</f>
        <v>4.3147994676759849</v>
      </c>
      <c r="LD14" s="2">
        <f t="shared" si="49"/>
        <v>4.2208501714885349</v>
      </c>
      <c r="LE14" s="2">
        <f t="shared" ref="LE14:LF14" si="50">_xlfn.IFNA(LE6,LE4)</f>
        <v>4.5507112646277328</v>
      </c>
      <c r="LF14" s="2">
        <f t="shared" si="50"/>
        <v>4.2781223623538445</v>
      </c>
      <c r="LG14" s="2">
        <f t="shared" ref="LG14:LH14" si="51">_xlfn.IFNA(LG6,LG4)</f>
        <v>3.7453838524677026</v>
      </c>
      <c r="LH14" s="2">
        <f t="shared" si="51"/>
        <v>4.0363948355847317</v>
      </c>
      <c r="LI14" s="2">
        <f t="shared" ref="LI14:LJ14" si="52">_xlfn.IFNA(LI6,LI4)</f>
        <v>4.0847850044980296</v>
      </c>
      <c r="LJ14" s="2">
        <f t="shared" si="52"/>
        <v>3.9265836252315167</v>
      </c>
      <c r="LK14" s="2">
        <f t="shared" ref="LK14:LL14" si="53">_xlfn.IFNA(LK6,LK4)</f>
        <v>4.0239673247913075</v>
      </c>
      <c r="LL14" s="2">
        <f t="shared" si="53"/>
        <v>3.8922682784324589</v>
      </c>
    </row>
    <row r="15" spans="1:373" s="29" customFormat="1" x14ac:dyDescent="0.25">
      <c r="B15" s="29" t="s">
        <v>22</v>
      </c>
      <c r="C15" s="30">
        <f>FIXED(C14,1)-FIXED(C10,1)</f>
        <v>2</v>
      </c>
      <c r="D15" s="30">
        <f t="shared" ref="D15:BO15" si="54">FIXED(D14,1)-FIXED(D10,1)</f>
        <v>1.5999999999999999</v>
      </c>
      <c r="E15" s="30">
        <f t="shared" si="54"/>
        <v>1.5</v>
      </c>
      <c r="F15" s="30">
        <f t="shared" si="54"/>
        <v>2.5</v>
      </c>
      <c r="G15" s="30">
        <f t="shared" si="54"/>
        <v>2.1</v>
      </c>
      <c r="H15" s="30">
        <f t="shared" si="54"/>
        <v>2.5</v>
      </c>
      <c r="I15" s="30">
        <f t="shared" si="54"/>
        <v>2.6</v>
      </c>
      <c r="J15" s="30">
        <f t="shared" si="54"/>
        <v>3.3</v>
      </c>
      <c r="K15" s="30">
        <f t="shared" si="54"/>
        <v>3.9</v>
      </c>
      <c r="L15" s="30">
        <f t="shared" si="54"/>
        <v>3.9</v>
      </c>
      <c r="M15" s="30">
        <f t="shared" si="54"/>
        <v>3.9</v>
      </c>
      <c r="N15" s="30">
        <f t="shared" si="54"/>
        <v>3.8</v>
      </c>
      <c r="O15" s="30">
        <f t="shared" si="54"/>
        <v>3</v>
      </c>
      <c r="P15" s="30">
        <f t="shared" si="54"/>
        <v>3</v>
      </c>
      <c r="Q15" s="30">
        <f t="shared" si="54"/>
        <v>2.2999999999999998</v>
      </c>
      <c r="R15" s="30">
        <f t="shared" si="54"/>
        <v>2.1999999999999997</v>
      </c>
      <c r="S15" s="30">
        <f t="shared" si="54"/>
        <v>2.2999999999999998</v>
      </c>
      <c r="T15" s="30">
        <f t="shared" si="54"/>
        <v>1.9</v>
      </c>
      <c r="U15" s="30">
        <f t="shared" si="54"/>
        <v>2.2999999999999998</v>
      </c>
      <c r="V15" s="30">
        <f t="shared" si="54"/>
        <v>1.5</v>
      </c>
      <c r="W15" s="30">
        <f t="shared" si="54"/>
        <v>1.3000000000000003</v>
      </c>
      <c r="X15" s="30">
        <f t="shared" si="54"/>
        <v>1.7</v>
      </c>
      <c r="Y15" s="30">
        <f t="shared" si="54"/>
        <v>1.7</v>
      </c>
      <c r="Z15" s="30">
        <f t="shared" si="54"/>
        <v>1.4</v>
      </c>
      <c r="AA15" s="30">
        <f t="shared" si="54"/>
        <v>2.5</v>
      </c>
      <c r="AB15" s="30">
        <f t="shared" si="54"/>
        <v>2.2000000000000002</v>
      </c>
      <c r="AC15" s="30">
        <f t="shared" si="54"/>
        <v>2.2999999999999998</v>
      </c>
      <c r="AD15" s="30">
        <f t="shared" si="54"/>
        <v>3.1999999999999997</v>
      </c>
      <c r="AE15" s="30">
        <f t="shared" si="54"/>
        <v>2.4</v>
      </c>
      <c r="AF15" s="30">
        <f t="shared" si="54"/>
        <v>3.4</v>
      </c>
      <c r="AG15" s="30">
        <f t="shared" si="54"/>
        <v>2.9</v>
      </c>
      <c r="AH15" s="30">
        <f t="shared" si="54"/>
        <v>2.8000000000000003</v>
      </c>
      <c r="AI15" s="30">
        <f t="shared" si="54"/>
        <v>3</v>
      </c>
      <c r="AJ15" s="30">
        <f t="shared" si="54"/>
        <v>2.7</v>
      </c>
      <c r="AK15" s="30">
        <f t="shared" si="54"/>
        <v>2.2000000000000002</v>
      </c>
      <c r="AL15" s="30">
        <f t="shared" si="54"/>
        <v>2.8</v>
      </c>
      <c r="AM15" s="30">
        <f t="shared" si="54"/>
        <v>2</v>
      </c>
      <c r="AN15" s="30">
        <f t="shared" si="54"/>
        <v>2.4</v>
      </c>
      <c r="AO15" s="30">
        <f t="shared" si="54"/>
        <v>2.2999999999999998</v>
      </c>
      <c r="AP15" s="30">
        <f t="shared" si="54"/>
        <v>1.7000000000000002</v>
      </c>
      <c r="AQ15" s="30">
        <f t="shared" si="54"/>
        <v>1.6</v>
      </c>
      <c r="AR15" s="30">
        <f t="shared" si="54"/>
        <v>1.6000000000000005</v>
      </c>
      <c r="AS15" s="30">
        <f t="shared" si="54"/>
        <v>2.0999999999999996</v>
      </c>
      <c r="AT15" s="30">
        <f t="shared" si="54"/>
        <v>2</v>
      </c>
      <c r="AU15" s="30">
        <f t="shared" si="54"/>
        <v>2.0000000000000004</v>
      </c>
      <c r="AV15" s="30">
        <f t="shared" si="54"/>
        <v>1.8000000000000003</v>
      </c>
      <c r="AW15" s="30">
        <f t="shared" si="54"/>
        <v>1.9</v>
      </c>
      <c r="AX15" s="30">
        <f t="shared" si="54"/>
        <v>1.7999999999999998</v>
      </c>
      <c r="AY15" s="30">
        <f t="shared" si="54"/>
        <v>1.5000000000000004</v>
      </c>
      <c r="AZ15" s="30">
        <f t="shared" si="54"/>
        <v>1.4000000000000004</v>
      </c>
      <c r="BA15" s="30">
        <f t="shared" si="54"/>
        <v>1.6</v>
      </c>
      <c r="BB15" s="30">
        <f t="shared" si="54"/>
        <v>1.7000000000000002</v>
      </c>
      <c r="BC15" s="30">
        <f t="shared" si="54"/>
        <v>2.5</v>
      </c>
      <c r="BD15" s="30">
        <f t="shared" si="54"/>
        <v>2.4000000000000004</v>
      </c>
      <c r="BE15" s="30">
        <f t="shared" si="54"/>
        <v>2</v>
      </c>
      <c r="BF15" s="30">
        <f t="shared" si="54"/>
        <v>2.1999999999999997</v>
      </c>
      <c r="BG15" s="30">
        <f t="shared" si="54"/>
        <v>2.2000000000000002</v>
      </c>
      <c r="BH15" s="30">
        <f t="shared" si="54"/>
        <v>1.6999999999999997</v>
      </c>
      <c r="BI15" s="30">
        <f t="shared" si="54"/>
        <v>2</v>
      </c>
      <c r="BJ15" s="30">
        <f t="shared" si="54"/>
        <v>1.6999999999999997</v>
      </c>
      <c r="BK15" s="30">
        <f t="shared" si="54"/>
        <v>1</v>
      </c>
      <c r="BL15" s="30">
        <f t="shared" si="54"/>
        <v>0.20000000000000018</v>
      </c>
      <c r="BM15" s="30">
        <f t="shared" si="54"/>
        <v>0.19999999999999973</v>
      </c>
      <c r="BN15" s="30">
        <f t="shared" si="54"/>
        <v>0.79999999999999982</v>
      </c>
      <c r="BO15" s="30">
        <f t="shared" si="54"/>
        <v>1</v>
      </c>
      <c r="BP15" s="30">
        <f t="shared" ref="BP15:EA15" si="55">FIXED(BP14,1)-FIXED(BP10,1)</f>
        <v>1</v>
      </c>
      <c r="BQ15" s="30">
        <f t="shared" si="55"/>
        <v>0.89999999999999991</v>
      </c>
      <c r="BR15" s="30">
        <f t="shared" si="55"/>
        <v>1</v>
      </c>
      <c r="BS15" s="30">
        <f t="shared" si="55"/>
        <v>0.89999999999999991</v>
      </c>
      <c r="BT15" s="30">
        <f t="shared" si="55"/>
        <v>1.5</v>
      </c>
      <c r="BU15" s="30">
        <f t="shared" si="55"/>
        <v>1.6</v>
      </c>
      <c r="BV15" s="30">
        <f t="shared" si="55"/>
        <v>1.6</v>
      </c>
      <c r="BW15" s="30">
        <f t="shared" si="55"/>
        <v>2.5999999999999996</v>
      </c>
      <c r="BX15" s="30">
        <f t="shared" si="55"/>
        <v>3.3000000000000003</v>
      </c>
      <c r="BY15" s="30">
        <f t="shared" si="55"/>
        <v>2.6</v>
      </c>
      <c r="BZ15" s="30">
        <f t="shared" si="55"/>
        <v>2.1999999999999997</v>
      </c>
      <c r="CA15" s="30">
        <f t="shared" si="55"/>
        <v>2</v>
      </c>
      <c r="CB15" s="30">
        <f t="shared" si="55"/>
        <v>2.2000000000000002</v>
      </c>
      <c r="CC15" s="30">
        <f t="shared" si="55"/>
        <v>1.9999999999999998</v>
      </c>
      <c r="CD15" s="30">
        <f t="shared" si="55"/>
        <v>2</v>
      </c>
      <c r="CE15" s="30">
        <f t="shared" si="55"/>
        <v>2</v>
      </c>
      <c r="CF15" s="30">
        <f t="shared" si="55"/>
        <v>1.8000000000000003</v>
      </c>
      <c r="CG15" s="30">
        <f t="shared" si="55"/>
        <v>1.9</v>
      </c>
      <c r="CH15" s="30">
        <f t="shared" si="55"/>
        <v>1.7999999999999998</v>
      </c>
      <c r="CI15" s="30">
        <f t="shared" si="55"/>
        <v>2.2999999999999998</v>
      </c>
      <c r="CJ15" s="30">
        <f t="shared" si="55"/>
        <v>1.8000000000000003</v>
      </c>
      <c r="CK15" s="30">
        <f t="shared" si="55"/>
        <v>2.8</v>
      </c>
      <c r="CL15" s="30">
        <f t="shared" si="55"/>
        <v>2.2999999999999998</v>
      </c>
      <c r="CM15" s="30">
        <f t="shared" si="55"/>
        <v>2.2999999999999998</v>
      </c>
      <c r="CN15" s="30">
        <f t="shared" si="55"/>
        <v>2.1</v>
      </c>
      <c r="CO15" s="30">
        <f t="shared" si="55"/>
        <v>2.1</v>
      </c>
      <c r="CP15" s="30">
        <f t="shared" si="55"/>
        <v>1.5</v>
      </c>
      <c r="CQ15" s="30">
        <f t="shared" si="55"/>
        <v>1.8</v>
      </c>
      <c r="CR15" s="30">
        <f t="shared" si="55"/>
        <v>2</v>
      </c>
      <c r="CS15" s="30">
        <f t="shared" si="55"/>
        <v>1.7000000000000002</v>
      </c>
      <c r="CT15" s="30">
        <f t="shared" si="55"/>
        <v>1.6</v>
      </c>
      <c r="CU15" s="30">
        <f t="shared" si="55"/>
        <v>1.5999999999999999</v>
      </c>
      <c r="CV15" s="30">
        <f t="shared" si="55"/>
        <v>1.7999999999999998</v>
      </c>
      <c r="CW15" s="30">
        <f t="shared" si="55"/>
        <v>1.1000000000000001</v>
      </c>
      <c r="CX15" s="30">
        <f t="shared" si="55"/>
        <v>1.5999999999999999</v>
      </c>
      <c r="CY15" s="30">
        <f t="shared" si="55"/>
        <v>1.4</v>
      </c>
      <c r="CZ15" s="30">
        <f t="shared" si="55"/>
        <v>1.4999999999999998</v>
      </c>
      <c r="DA15" s="30">
        <f t="shared" si="55"/>
        <v>1.6</v>
      </c>
      <c r="DB15" s="30">
        <f t="shared" si="55"/>
        <v>1.8000000000000003</v>
      </c>
      <c r="DC15" s="30">
        <f t="shared" si="55"/>
        <v>1.9000000000000001</v>
      </c>
      <c r="DD15" s="30">
        <f t="shared" si="55"/>
        <v>1.9</v>
      </c>
      <c r="DE15" s="30">
        <f t="shared" si="55"/>
        <v>1.7</v>
      </c>
      <c r="DF15" s="30">
        <f t="shared" si="55"/>
        <v>1.8</v>
      </c>
      <c r="DG15" s="30">
        <f t="shared" si="55"/>
        <v>1.5</v>
      </c>
      <c r="DH15" s="30">
        <f t="shared" si="55"/>
        <v>1.6</v>
      </c>
      <c r="DI15" s="30">
        <f t="shared" si="55"/>
        <v>1.5</v>
      </c>
      <c r="DJ15" s="30">
        <f t="shared" si="55"/>
        <v>1.8</v>
      </c>
      <c r="DK15" s="30">
        <f t="shared" si="55"/>
        <v>2.2999999999999998</v>
      </c>
      <c r="DL15" s="30">
        <f t="shared" si="55"/>
        <v>2.1999999999999997</v>
      </c>
      <c r="DM15" s="30">
        <f t="shared" si="55"/>
        <v>2</v>
      </c>
      <c r="DN15" s="30">
        <f t="shared" si="55"/>
        <v>2.4</v>
      </c>
      <c r="DO15" s="30">
        <f t="shared" si="55"/>
        <v>2.2000000000000002</v>
      </c>
      <c r="DP15" s="30">
        <f t="shared" si="55"/>
        <v>1.8</v>
      </c>
      <c r="DQ15" s="30">
        <f t="shared" si="55"/>
        <v>1.3000000000000003</v>
      </c>
      <c r="DR15" s="30">
        <f t="shared" si="55"/>
        <v>1.5</v>
      </c>
      <c r="DS15" s="30">
        <f t="shared" si="55"/>
        <v>2.1000000000000005</v>
      </c>
      <c r="DT15" s="30">
        <f t="shared" si="55"/>
        <v>2</v>
      </c>
      <c r="DU15" s="30">
        <f t="shared" si="55"/>
        <v>2.1999999999999997</v>
      </c>
      <c r="DV15" s="30">
        <f t="shared" si="55"/>
        <v>1.9000000000000004</v>
      </c>
      <c r="DW15" s="30">
        <f t="shared" si="55"/>
        <v>1.4000000000000004</v>
      </c>
      <c r="DX15" s="30">
        <f t="shared" si="55"/>
        <v>1.4000000000000004</v>
      </c>
      <c r="DY15" s="30">
        <f t="shared" si="55"/>
        <v>1.2999999999999998</v>
      </c>
      <c r="DZ15" s="30">
        <f t="shared" si="55"/>
        <v>1.4</v>
      </c>
      <c r="EA15" s="30">
        <f t="shared" si="55"/>
        <v>1</v>
      </c>
      <c r="EB15" s="30">
        <f t="shared" ref="EB15:GM15" si="56">FIXED(EB14,1)-FIXED(EB10,1)</f>
        <v>1.7000000000000002</v>
      </c>
      <c r="EC15" s="30">
        <f t="shared" si="56"/>
        <v>2.8</v>
      </c>
      <c r="ED15" s="30">
        <f t="shared" si="56"/>
        <v>2.8000000000000003</v>
      </c>
      <c r="EE15" s="30">
        <f t="shared" si="56"/>
        <v>1.5</v>
      </c>
      <c r="EF15" s="30">
        <f t="shared" si="56"/>
        <v>1.2000000000000002</v>
      </c>
      <c r="EG15" s="30">
        <f t="shared" si="56"/>
        <v>1.2000000000000002</v>
      </c>
      <c r="EH15" s="30">
        <f t="shared" si="56"/>
        <v>1.8</v>
      </c>
      <c r="EI15" s="30">
        <f t="shared" si="56"/>
        <v>2.3000000000000003</v>
      </c>
      <c r="EJ15" s="30">
        <f t="shared" si="56"/>
        <v>2.0999999999999996</v>
      </c>
      <c r="EK15" s="30">
        <f t="shared" si="56"/>
        <v>2.2000000000000002</v>
      </c>
      <c r="EL15" s="30">
        <f t="shared" si="56"/>
        <v>1.9</v>
      </c>
      <c r="EM15" s="30">
        <f t="shared" si="56"/>
        <v>2.2999999999999998</v>
      </c>
      <c r="EN15" s="30">
        <f t="shared" si="56"/>
        <v>1.9</v>
      </c>
      <c r="EO15" s="30">
        <f t="shared" si="56"/>
        <v>1.2000000000000002</v>
      </c>
      <c r="EP15" s="30">
        <f t="shared" si="56"/>
        <v>0.89999999999999991</v>
      </c>
      <c r="EQ15" s="30">
        <f t="shared" si="56"/>
        <v>1.2000000000000002</v>
      </c>
      <c r="ER15" s="30">
        <f t="shared" si="56"/>
        <v>1</v>
      </c>
      <c r="ES15" s="30">
        <f t="shared" si="56"/>
        <v>1</v>
      </c>
      <c r="ET15" s="30">
        <f t="shared" si="56"/>
        <v>0.70000000000000018</v>
      </c>
      <c r="EU15" s="30">
        <f t="shared" si="56"/>
        <v>0.19999999999999973</v>
      </c>
      <c r="EV15" s="30">
        <f t="shared" si="56"/>
        <v>0.39999999999999991</v>
      </c>
      <c r="EW15" s="30">
        <f t="shared" si="56"/>
        <v>0.50000000000000022</v>
      </c>
      <c r="EX15" s="30">
        <f t="shared" si="56"/>
        <v>0.5</v>
      </c>
      <c r="EY15" s="30">
        <f t="shared" si="56"/>
        <v>0.40000000000000013</v>
      </c>
      <c r="EZ15" s="30">
        <f t="shared" si="56"/>
        <v>0.59999999999999987</v>
      </c>
      <c r="FA15" s="30">
        <f t="shared" si="56"/>
        <v>0.39999999999999991</v>
      </c>
      <c r="FB15" s="30">
        <f t="shared" si="56"/>
        <v>0</v>
      </c>
      <c r="FC15" s="30">
        <f t="shared" si="56"/>
        <v>0.80000000000000027</v>
      </c>
      <c r="FD15" s="30">
        <f t="shared" si="56"/>
        <v>0.99999999999999978</v>
      </c>
      <c r="FE15" s="30">
        <f t="shared" si="56"/>
        <v>0.70000000000000018</v>
      </c>
      <c r="FF15" s="30">
        <f t="shared" si="56"/>
        <v>0.59999999999999987</v>
      </c>
      <c r="FG15" s="30">
        <f t="shared" si="56"/>
        <v>0.40000000000000013</v>
      </c>
      <c r="FH15" s="30">
        <f t="shared" si="56"/>
        <v>1.1000000000000001</v>
      </c>
      <c r="FI15" s="30">
        <f t="shared" si="56"/>
        <v>1</v>
      </c>
      <c r="FJ15" s="30">
        <f t="shared" si="56"/>
        <v>0.89999999999999991</v>
      </c>
      <c r="FK15" s="30">
        <f t="shared" si="56"/>
        <v>1</v>
      </c>
      <c r="FL15" s="30">
        <f t="shared" si="56"/>
        <v>1.4</v>
      </c>
      <c r="FM15" s="30">
        <f t="shared" si="56"/>
        <v>1.5</v>
      </c>
      <c r="FN15" s="30">
        <f t="shared" si="56"/>
        <v>2</v>
      </c>
      <c r="FO15" s="30">
        <f t="shared" si="56"/>
        <v>1.5</v>
      </c>
      <c r="FP15" s="30">
        <f t="shared" si="56"/>
        <v>1.6</v>
      </c>
      <c r="FQ15" s="30">
        <f t="shared" si="56"/>
        <v>1.9</v>
      </c>
      <c r="FR15" s="30">
        <f t="shared" si="56"/>
        <v>2.2999999999999998</v>
      </c>
      <c r="FS15" s="30">
        <f t="shared" si="56"/>
        <v>2.6</v>
      </c>
      <c r="FT15" s="30">
        <f t="shared" si="56"/>
        <v>2.2000000000000002</v>
      </c>
      <c r="FU15" s="30">
        <f t="shared" si="56"/>
        <v>2.2000000000000002</v>
      </c>
      <c r="FV15" s="30">
        <f t="shared" si="56"/>
        <v>2</v>
      </c>
      <c r="FW15" s="30">
        <f t="shared" si="56"/>
        <v>2.2000000000000002</v>
      </c>
      <c r="FX15" s="30">
        <f t="shared" si="56"/>
        <v>1.7999999999999998</v>
      </c>
      <c r="FY15" s="30">
        <f t="shared" si="56"/>
        <v>2.0999999999999996</v>
      </c>
      <c r="FZ15" s="30">
        <f t="shared" si="56"/>
        <v>2.2999999999999998</v>
      </c>
      <c r="GA15" s="30">
        <f t="shared" si="56"/>
        <v>1.7000000000000002</v>
      </c>
      <c r="GB15" s="30">
        <f t="shared" si="56"/>
        <v>1.5</v>
      </c>
      <c r="GC15" s="30">
        <f t="shared" si="56"/>
        <v>1.6</v>
      </c>
      <c r="GD15" s="30">
        <f t="shared" si="56"/>
        <v>1.7999999999999998</v>
      </c>
      <c r="GE15" s="30">
        <f t="shared" si="56"/>
        <v>1.7</v>
      </c>
      <c r="GF15" s="30">
        <f t="shared" si="56"/>
        <v>1.6</v>
      </c>
      <c r="GG15" s="30">
        <f t="shared" si="56"/>
        <v>1.3</v>
      </c>
      <c r="GH15" s="30">
        <f t="shared" si="56"/>
        <v>1.3</v>
      </c>
      <c r="GI15" s="30">
        <f t="shared" si="56"/>
        <v>1.5</v>
      </c>
      <c r="GJ15" s="30">
        <f t="shared" si="56"/>
        <v>1.9</v>
      </c>
      <c r="GK15" s="30">
        <f t="shared" si="56"/>
        <v>1.9000000000000001</v>
      </c>
      <c r="GL15" s="30">
        <f t="shared" si="56"/>
        <v>1.5999999999999999</v>
      </c>
      <c r="GM15" s="30">
        <f t="shared" si="56"/>
        <v>2.7</v>
      </c>
      <c r="GN15" s="30">
        <f t="shared" ref="GN15:IY15" si="57">FIXED(GN14,1)-FIXED(GN10,1)</f>
        <v>2.6</v>
      </c>
      <c r="GO15" s="30">
        <f t="shared" si="57"/>
        <v>2.7</v>
      </c>
      <c r="GP15" s="30">
        <f t="shared" si="57"/>
        <v>2.5</v>
      </c>
      <c r="GQ15" s="30">
        <f t="shared" si="57"/>
        <v>2.6</v>
      </c>
      <c r="GR15" s="30">
        <f t="shared" si="57"/>
        <v>1.9000000000000001</v>
      </c>
      <c r="GS15" s="30">
        <f t="shared" si="57"/>
        <v>2.1999999999999997</v>
      </c>
      <c r="GT15" s="30">
        <f t="shared" si="57"/>
        <v>2.2999999999999998</v>
      </c>
      <c r="GU15" s="30">
        <f t="shared" si="57"/>
        <v>2.4000000000000004</v>
      </c>
      <c r="GV15" s="30">
        <f t="shared" si="57"/>
        <v>2.1</v>
      </c>
      <c r="GW15" s="30">
        <f t="shared" si="57"/>
        <v>2.1</v>
      </c>
      <c r="GX15" s="30">
        <f t="shared" si="57"/>
        <v>2</v>
      </c>
      <c r="GY15" s="30">
        <f t="shared" si="57"/>
        <v>1.6999999999999997</v>
      </c>
      <c r="GZ15" s="30">
        <f t="shared" si="57"/>
        <v>1.3000000000000003</v>
      </c>
      <c r="HA15" s="30">
        <f t="shared" si="57"/>
        <v>1.4</v>
      </c>
      <c r="HB15" s="30">
        <f t="shared" si="57"/>
        <v>1.8</v>
      </c>
      <c r="HC15" s="30">
        <f t="shared" si="57"/>
        <v>1.6</v>
      </c>
      <c r="HD15" s="30">
        <f t="shared" si="57"/>
        <v>1.6</v>
      </c>
      <c r="HE15" s="30">
        <f t="shared" si="57"/>
        <v>1.4</v>
      </c>
      <c r="HF15" s="30">
        <f t="shared" si="57"/>
        <v>1.7</v>
      </c>
      <c r="HG15" s="30">
        <f t="shared" si="57"/>
        <v>1.4</v>
      </c>
      <c r="HH15" s="30">
        <f t="shared" si="57"/>
        <v>1.5</v>
      </c>
      <c r="HI15" s="30">
        <f t="shared" si="57"/>
        <v>1.5</v>
      </c>
      <c r="HJ15" s="30">
        <f t="shared" si="57"/>
        <v>1.6</v>
      </c>
      <c r="HK15" s="30">
        <f t="shared" si="57"/>
        <v>0.89999999999999991</v>
      </c>
      <c r="HL15" s="30">
        <f t="shared" si="57"/>
        <v>1.2999999999999998</v>
      </c>
      <c r="HM15" s="30">
        <f t="shared" si="57"/>
        <v>1</v>
      </c>
      <c r="HN15" s="30">
        <f t="shared" si="57"/>
        <v>0.5</v>
      </c>
      <c r="HO15" s="30">
        <f t="shared" si="57"/>
        <v>0.89999999999999991</v>
      </c>
      <c r="HP15" s="30">
        <f t="shared" si="57"/>
        <v>1</v>
      </c>
      <c r="HQ15" s="30">
        <f t="shared" si="57"/>
        <v>1.3000000000000003</v>
      </c>
      <c r="HR15" s="30">
        <f t="shared" si="57"/>
        <v>1</v>
      </c>
      <c r="HS15" s="30">
        <f t="shared" si="57"/>
        <v>1.2</v>
      </c>
      <c r="HT15" s="30">
        <f t="shared" si="57"/>
        <v>1.2000000000000002</v>
      </c>
      <c r="HU15" s="30">
        <f t="shared" si="57"/>
        <v>1</v>
      </c>
      <c r="HV15" s="30">
        <f t="shared" si="57"/>
        <v>0.5</v>
      </c>
      <c r="HW15" s="30">
        <f t="shared" si="57"/>
        <v>0.60000000000000009</v>
      </c>
      <c r="HX15" s="30">
        <f t="shared" si="57"/>
        <v>0.39999999999999991</v>
      </c>
      <c r="HY15" s="30">
        <f t="shared" si="57"/>
        <v>0.79999999999999982</v>
      </c>
      <c r="HZ15" s="30">
        <f t="shared" si="57"/>
        <v>0.70000000000000018</v>
      </c>
      <c r="IA15" s="30">
        <f t="shared" si="57"/>
        <v>0.60000000000000009</v>
      </c>
      <c r="IB15" s="30">
        <f t="shared" si="57"/>
        <v>0.39999999999999991</v>
      </c>
      <c r="IC15" s="30">
        <f t="shared" si="57"/>
        <v>-0.10000000000000009</v>
      </c>
      <c r="ID15" s="30">
        <f t="shared" si="57"/>
        <v>-9.9999999999999645E-2</v>
      </c>
      <c r="IE15" s="30">
        <f t="shared" si="57"/>
        <v>0.10000000000000009</v>
      </c>
      <c r="IF15" s="30">
        <f t="shared" si="57"/>
        <v>0.40000000000000013</v>
      </c>
      <c r="IG15" s="30">
        <f t="shared" si="57"/>
        <v>0.10000000000000009</v>
      </c>
      <c r="IH15" s="30">
        <f t="shared" si="57"/>
        <v>0.5</v>
      </c>
      <c r="II15" s="30">
        <f t="shared" si="57"/>
        <v>0.7</v>
      </c>
      <c r="IJ15" s="30">
        <f t="shared" si="57"/>
        <v>0.8</v>
      </c>
      <c r="IK15" s="30">
        <f t="shared" si="57"/>
        <v>0.79999999999999982</v>
      </c>
      <c r="IL15" s="30">
        <f t="shared" si="57"/>
        <v>0.5</v>
      </c>
      <c r="IM15" s="30">
        <f t="shared" si="57"/>
        <v>0.5</v>
      </c>
      <c r="IN15" s="30">
        <f t="shared" si="57"/>
        <v>0.5</v>
      </c>
      <c r="IO15" s="30">
        <f t="shared" si="57"/>
        <v>0.29999999999999982</v>
      </c>
      <c r="IP15" s="30">
        <f t="shared" si="57"/>
        <v>0.29999999999999982</v>
      </c>
      <c r="IQ15" s="30">
        <f t="shared" si="57"/>
        <v>0.10000000000000009</v>
      </c>
      <c r="IR15" s="30">
        <f t="shared" si="57"/>
        <v>0.10000000000000009</v>
      </c>
      <c r="IS15" s="30">
        <f t="shared" si="57"/>
        <v>0.5</v>
      </c>
      <c r="IT15" s="30">
        <f t="shared" si="57"/>
        <v>0.39999999999999991</v>
      </c>
      <c r="IU15" s="30">
        <f t="shared" si="57"/>
        <v>0.5</v>
      </c>
      <c r="IV15" s="30">
        <f t="shared" si="57"/>
        <v>0.5</v>
      </c>
      <c r="IW15" s="30">
        <f t="shared" si="57"/>
        <v>0.59999999999999987</v>
      </c>
      <c r="IX15" s="30">
        <f t="shared" si="57"/>
        <v>0.5</v>
      </c>
      <c r="IY15" s="30">
        <f t="shared" si="57"/>
        <v>0.5</v>
      </c>
      <c r="IZ15" s="30">
        <f t="shared" ref="IZ15:KY15" si="58">FIXED(IZ14,1)-FIXED(IZ10,1)</f>
        <v>1.0000000000000002</v>
      </c>
      <c r="JA15" s="30">
        <f t="shared" si="58"/>
        <v>1.2000000000000002</v>
      </c>
      <c r="JB15" s="30">
        <f t="shared" si="58"/>
        <v>1.3</v>
      </c>
      <c r="JC15" s="30">
        <f t="shared" si="58"/>
        <v>1.2</v>
      </c>
      <c r="JD15" s="30">
        <f t="shared" si="58"/>
        <v>1.1000000000000001</v>
      </c>
      <c r="JE15" s="30">
        <f t="shared" si="58"/>
        <v>0.90000000000000013</v>
      </c>
      <c r="JF15" s="30">
        <f t="shared" si="58"/>
        <v>0.90000000000000013</v>
      </c>
      <c r="JG15" s="30">
        <f t="shared" si="58"/>
        <v>1.9000000000000001</v>
      </c>
      <c r="JH15" s="30">
        <f t="shared" si="58"/>
        <v>2</v>
      </c>
      <c r="JI15" s="30">
        <f t="shared" si="58"/>
        <v>2.1999999999999997</v>
      </c>
      <c r="JJ15" s="30">
        <f t="shared" si="58"/>
        <v>2.2999999999999998</v>
      </c>
      <c r="JK15" s="30">
        <f t="shared" si="58"/>
        <v>1.7</v>
      </c>
      <c r="JL15" s="30">
        <f t="shared" si="58"/>
        <v>0.8</v>
      </c>
      <c r="JM15" s="30">
        <f t="shared" si="58"/>
        <v>1.1000000000000001</v>
      </c>
      <c r="JN15" s="30">
        <f t="shared" si="58"/>
        <v>1.1000000000000001</v>
      </c>
      <c r="JO15" s="30">
        <f t="shared" si="58"/>
        <v>1.4</v>
      </c>
      <c r="JP15" s="30">
        <f t="shared" si="58"/>
        <v>1.4</v>
      </c>
      <c r="JQ15" s="30">
        <f t="shared" si="58"/>
        <v>2.0999999999999996</v>
      </c>
      <c r="JR15" s="30">
        <f t="shared" si="58"/>
        <v>1.7999999999999998</v>
      </c>
      <c r="JS15" s="30">
        <f t="shared" si="58"/>
        <v>0.7</v>
      </c>
      <c r="JT15" s="30">
        <f t="shared" si="58"/>
        <v>1.2000000000000002</v>
      </c>
      <c r="JU15" s="30">
        <f t="shared" si="58"/>
        <v>0.60000000000000009</v>
      </c>
      <c r="JV15" s="30">
        <f t="shared" si="58"/>
        <v>0.39999999999999991</v>
      </c>
      <c r="JW15" s="30">
        <f t="shared" si="58"/>
        <v>0.79999999999999982</v>
      </c>
      <c r="JX15" s="30">
        <f t="shared" si="58"/>
        <v>1.4</v>
      </c>
      <c r="JY15" s="30">
        <f t="shared" si="58"/>
        <v>1.2</v>
      </c>
      <c r="JZ15" s="30">
        <f t="shared" si="58"/>
        <v>0.30000000000000027</v>
      </c>
      <c r="KA15" s="30">
        <f t="shared" si="58"/>
        <v>0</v>
      </c>
      <c r="KB15" s="30">
        <f t="shared" si="58"/>
        <v>-0.30000000000000027</v>
      </c>
      <c r="KC15" s="30">
        <f t="shared" si="58"/>
        <v>-1.4</v>
      </c>
      <c r="KD15" s="30">
        <f t="shared" si="58"/>
        <v>-2.1999999999999997</v>
      </c>
      <c r="KE15" s="30">
        <f t="shared" si="58"/>
        <v>-1.9</v>
      </c>
      <c r="KF15" s="30">
        <f t="shared" si="58"/>
        <v>-2.6</v>
      </c>
      <c r="KG15" s="30">
        <f t="shared" si="58"/>
        <v>-3.8999999999999995</v>
      </c>
      <c r="KH15" s="30">
        <f t="shared" si="58"/>
        <v>-3.6000000000000005</v>
      </c>
      <c r="KI15" s="30">
        <f t="shared" si="58"/>
        <v>-4.3000000000000007</v>
      </c>
      <c r="KJ15" s="30">
        <f t="shared" si="58"/>
        <v>-5.5</v>
      </c>
      <c r="KK15" s="30">
        <f t="shared" si="58"/>
        <v>-4.9000000000000004</v>
      </c>
      <c r="KL15" s="30">
        <f t="shared" si="58"/>
        <v>-6</v>
      </c>
      <c r="KM15" s="30">
        <f t="shared" si="58"/>
        <v>-6.8999999999999995</v>
      </c>
      <c r="KN15" s="30">
        <f t="shared" si="58"/>
        <v>-6.3000000000000007</v>
      </c>
      <c r="KO15" s="30">
        <f t="shared" si="58"/>
        <v>-6.5</v>
      </c>
      <c r="KP15" s="30">
        <f t="shared" si="58"/>
        <v>-6.9999999999999991</v>
      </c>
      <c r="KQ15" s="30">
        <f t="shared" si="58"/>
        <v>-6.5000000000000009</v>
      </c>
      <c r="KR15" s="30">
        <f t="shared" si="58"/>
        <v>-6.5</v>
      </c>
      <c r="KS15" s="30">
        <f t="shared" si="58"/>
        <v>-5</v>
      </c>
      <c r="KT15" s="30">
        <f t="shared" si="58"/>
        <v>-4.0999999999999996</v>
      </c>
      <c r="KU15" s="30">
        <f t="shared" si="58"/>
        <v>-2.8000000000000003</v>
      </c>
      <c r="KV15" s="30">
        <f t="shared" si="58"/>
        <v>-2.6000000000000005</v>
      </c>
      <c r="KW15" s="30">
        <f t="shared" si="58"/>
        <v>-2.4000000000000004</v>
      </c>
      <c r="KX15" s="30">
        <f t="shared" si="58"/>
        <v>-0.70000000000000018</v>
      </c>
      <c r="KY15" s="30">
        <f t="shared" si="58"/>
        <v>0.20000000000000018</v>
      </c>
      <c r="KZ15" s="30">
        <f>FIXED(KZ14,1)-FIXED(KZ10,1)</f>
        <v>0</v>
      </c>
      <c r="LA15" s="30">
        <f t="shared" ref="LA15:LB15" si="59">FIXED(LA14,1)-FIXED(LA10,1)</f>
        <v>0.69999999999999973</v>
      </c>
      <c r="LB15" s="30">
        <f t="shared" si="59"/>
        <v>2</v>
      </c>
      <c r="LC15" s="30">
        <f t="shared" ref="LC15:LD15" si="60">FIXED(LC14,1)-FIXED(LC10,1)</f>
        <v>1</v>
      </c>
      <c r="LD15" s="30">
        <f t="shared" si="60"/>
        <v>1.7000000000000002</v>
      </c>
      <c r="LE15" s="30">
        <f t="shared" ref="LE15:LF15" si="61">FIXED(LE14,1)-FIXED(LE10,1)</f>
        <v>2.3999999999999995</v>
      </c>
      <c r="LF15" s="30">
        <f t="shared" si="61"/>
        <v>2</v>
      </c>
      <c r="LG15" s="30">
        <f t="shared" ref="LG15:LH15" si="62">FIXED(LG14,1)-FIXED(LG10,1)</f>
        <v>1.4000000000000004</v>
      </c>
      <c r="LH15" s="30">
        <f t="shared" si="62"/>
        <v>2.7</v>
      </c>
      <c r="LI15" s="30">
        <f t="shared" ref="LI15:LJ15" si="63">FIXED(LI14,1)-FIXED(LI10,1)</f>
        <v>2.3999999999999995</v>
      </c>
      <c r="LJ15" s="30">
        <f t="shared" si="63"/>
        <v>2.7</v>
      </c>
      <c r="LK15" s="30">
        <f t="shared" ref="LK15:LL15" si="64">FIXED(LK14,1)-FIXED(LK10,1)</f>
        <v>2.9</v>
      </c>
      <c r="LL15" s="30">
        <f t="shared" si="64"/>
        <v>2.4</v>
      </c>
    </row>
    <row r="16" spans="1:373" x14ac:dyDescent="0.25">
      <c r="B16" t="s">
        <v>6</v>
      </c>
      <c r="C16" s="2">
        <f t="shared" ref="C16:BN16" si="65">C10</f>
        <v>1.8784816686099326</v>
      </c>
      <c r="D16" s="2">
        <f t="shared" si="65"/>
        <v>1.7938090920865291</v>
      </c>
      <c r="E16" s="2">
        <f t="shared" si="65"/>
        <v>1.5468901063486973</v>
      </c>
      <c r="F16" s="2">
        <f t="shared" si="65"/>
        <v>1.3266679484714494</v>
      </c>
      <c r="G16" s="2">
        <f t="shared" si="65"/>
        <v>1.4790626200537949</v>
      </c>
      <c r="H16" s="2">
        <f t="shared" si="65"/>
        <v>1.1631622675273068</v>
      </c>
      <c r="I16" s="2">
        <f t="shared" si="65"/>
        <v>1.1325100774201902</v>
      </c>
      <c r="J16" s="2">
        <f t="shared" si="65"/>
        <v>0.56865376014312297</v>
      </c>
      <c r="K16" s="2">
        <f t="shared" si="65"/>
        <v>1.26510215699982E-2</v>
      </c>
      <c r="L16" s="2">
        <f t="shared" si="65"/>
        <v>0.13267626990145498</v>
      </c>
      <c r="M16" s="2">
        <f t="shared" si="65"/>
        <v>5.6904400606971883E-2</v>
      </c>
      <c r="N16" s="2">
        <f t="shared" si="65"/>
        <v>3.1617554066021292E-2</v>
      </c>
      <c r="O16" s="2">
        <f t="shared" si="65"/>
        <v>0.7057477110884891</v>
      </c>
      <c r="P16" s="2">
        <f t="shared" si="65"/>
        <v>0.81430116419620724</v>
      </c>
      <c r="Q16" s="2">
        <f t="shared" si="65"/>
        <v>1.0663281497937049</v>
      </c>
      <c r="R16" s="2">
        <f t="shared" si="65"/>
        <v>1.0626185958254375</v>
      </c>
      <c r="S16" s="2">
        <f t="shared" si="65"/>
        <v>1.0915515174458879</v>
      </c>
      <c r="T16" s="2">
        <f t="shared" si="65"/>
        <v>1.4024891022806241</v>
      </c>
      <c r="U16" s="2">
        <f t="shared" si="65"/>
        <v>1.1514614703277193</v>
      </c>
      <c r="V16" s="2">
        <f t="shared" si="65"/>
        <v>1.6264294790343081</v>
      </c>
      <c r="W16" s="2">
        <f t="shared" si="65"/>
        <v>1.9163873252798558</v>
      </c>
      <c r="X16" s="2">
        <f t="shared" si="65"/>
        <v>1.8108398006183357</v>
      </c>
      <c r="Y16" s="2">
        <f t="shared" si="65"/>
        <v>1.718799368088475</v>
      </c>
      <c r="Z16" s="2">
        <f t="shared" si="65"/>
        <v>1.9912763132941436</v>
      </c>
      <c r="AA16" s="2">
        <f t="shared" si="65"/>
        <v>0.95965654397374145</v>
      </c>
      <c r="AB16" s="2">
        <f t="shared" si="65"/>
        <v>1.3125512715340459</v>
      </c>
      <c r="AC16" s="2">
        <f t="shared" si="65"/>
        <v>1.2686051623437944</v>
      </c>
      <c r="AD16" s="2">
        <f t="shared" si="65"/>
        <v>0.85742896482663422</v>
      </c>
      <c r="AE16" s="2">
        <f t="shared" si="65"/>
        <v>1.1109724129322096</v>
      </c>
      <c r="AF16" s="2">
        <f t="shared" si="65"/>
        <v>0.94075135505578</v>
      </c>
      <c r="AG16" s="2">
        <f t="shared" si="65"/>
        <v>0.86940205153867023</v>
      </c>
      <c r="AH16" s="2">
        <f t="shared" si="65"/>
        <v>0.9064766191547724</v>
      </c>
      <c r="AI16" s="2">
        <f t="shared" si="65"/>
        <v>0.91225021720244825</v>
      </c>
      <c r="AJ16" s="2">
        <f t="shared" si="65"/>
        <v>1.0039662865641841</v>
      </c>
      <c r="AK16" s="2">
        <f t="shared" si="65"/>
        <v>1.3418649437783481</v>
      </c>
      <c r="AL16" s="2">
        <f t="shared" si="65"/>
        <v>0.98549646708814276</v>
      </c>
      <c r="AM16" s="2">
        <f t="shared" si="65"/>
        <v>1.5008442248765075</v>
      </c>
      <c r="AN16" s="2">
        <f t="shared" si="65"/>
        <v>1.4512612893179622</v>
      </c>
      <c r="AO16" s="2">
        <f t="shared" si="65"/>
        <v>1.7674418604651132</v>
      </c>
      <c r="AP16" s="2">
        <f t="shared" si="65"/>
        <v>2.7365808253180246</v>
      </c>
      <c r="AQ16" s="2">
        <f t="shared" si="65"/>
        <v>2.9259259259259318</v>
      </c>
      <c r="AR16" s="2">
        <f t="shared" si="65"/>
        <v>2.7589186520182718</v>
      </c>
      <c r="AS16" s="2">
        <f t="shared" si="65"/>
        <v>2.6539343957338701</v>
      </c>
      <c r="AT16" s="2">
        <f t="shared" si="65"/>
        <v>2.8189083699894812</v>
      </c>
      <c r="AU16" s="2">
        <f t="shared" si="65"/>
        <v>2.9088001967898514</v>
      </c>
      <c r="AV16" s="2">
        <f t="shared" si="65"/>
        <v>2.6015462019879809</v>
      </c>
      <c r="AW16" s="2">
        <f t="shared" si="65"/>
        <v>2.5623735670937231</v>
      </c>
      <c r="AX16" s="2">
        <f t="shared" si="65"/>
        <v>2.7803351132388077</v>
      </c>
      <c r="AY16" s="2">
        <f t="shared" si="65"/>
        <v>2.9080155258456086</v>
      </c>
      <c r="AZ16" s="2">
        <f t="shared" si="65"/>
        <v>2.8057465618860578</v>
      </c>
      <c r="BA16" s="2">
        <f t="shared" si="65"/>
        <v>2.8884826325411339</v>
      </c>
      <c r="BB16" s="2">
        <f t="shared" si="65"/>
        <v>2.325440927760325</v>
      </c>
      <c r="BC16" s="2">
        <f t="shared" si="65"/>
        <v>1.7932109871656277</v>
      </c>
      <c r="BD16" s="2">
        <f t="shared" si="65"/>
        <v>1.7898972911285949</v>
      </c>
      <c r="BE16" s="2">
        <f t="shared" si="65"/>
        <v>2.0114768951978057</v>
      </c>
      <c r="BF16" s="2">
        <f t="shared" si="65"/>
        <v>1.8558688840684345</v>
      </c>
      <c r="BG16" s="2">
        <f t="shared" si="65"/>
        <v>1.7867814031313545</v>
      </c>
      <c r="BH16" s="2">
        <f t="shared" si="65"/>
        <v>2.2126539887573182</v>
      </c>
      <c r="BI16" s="2">
        <f t="shared" si="65"/>
        <v>1.9305480843942346</v>
      </c>
      <c r="BJ16" s="2">
        <f t="shared" si="65"/>
        <v>2.1557386838648052</v>
      </c>
      <c r="BK16" s="2">
        <f t="shared" si="65"/>
        <v>2.7839310303538367</v>
      </c>
      <c r="BL16" s="2">
        <f t="shared" si="65"/>
        <v>3.4458047178262285</v>
      </c>
      <c r="BM16" s="2">
        <f t="shared" si="65"/>
        <v>3.1272210376688037</v>
      </c>
      <c r="BN16" s="2">
        <f t="shared" si="65"/>
        <v>2.5441237235110048</v>
      </c>
      <c r="BO16" s="2">
        <f t="shared" ref="BO16:DZ16" si="66">BO10</f>
        <v>2.2329582277735405</v>
      </c>
      <c r="BP16" s="2">
        <f t="shared" si="66"/>
        <v>2.3012922641175493</v>
      </c>
      <c r="BQ16" s="2">
        <f t="shared" si="66"/>
        <v>2.4928943628611977</v>
      </c>
      <c r="BR16" s="2">
        <f t="shared" si="66"/>
        <v>2.3958826313298598</v>
      </c>
      <c r="BS16" s="2">
        <f t="shared" si="66"/>
        <v>2.3659954206540323</v>
      </c>
      <c r="BT16" s="2">
        <f t="shared" si="66"/>
        <v>2.0945471565644747</v>
      </c>
      <c r="BU16" s="2">
        <f t="shared" si="66"/>
        <v>2.1285328955083838</v>
      </c>
      <c r="BV16" s="2">
        <f t="shared" si="66"/>
        <v>1.9114982171041239</v>
      </c>
      <c r="BW16" s="2">
        <f t="shared" si="66"/>
        <v>1.3280521901211539</v>
      </c>
      <c r="BX16" s="2">
        <f t="shared" si="66"/>
        <v>0.30019628218451722</v>
      </c>
      <c r="BY16" s="2">
        <f t="shared" si="66"/>
        <v>0.59154606018838596</v>
      </c>
      <c r="BZ16" s="2">
        <f t="shared" si="66"/>
        <v>1.1052268017499367</v>
      </c>
      <c r="CA16" s="2">
        <f t="shared" si="66"/>
        <v>1.5444905486399207</v>
      </c>
      <c r="CB16" s="2">
        <f t="shared" si="66"/>
        <v>1.2170502393724414</v>
      </c>
      <c r="CC16" s="2">
        <f t="shared" si="66"/>
        <v>1.2536830550580635</v>
      </c>
      <c r="CD16" s="2">
        <f t="shared" si="66"/>
        <v>1.1728002773123913</v>
      </c>
      <c r="CE16" s="2">
        <f t="shared" si="66"/>
        <v>1.1929341592108234</v>
      </c>
      <c r="CF16" s="2">
        <f t="shared" si="66"/>
        <v>1.4383954154727707</v>
      </c>
      <c r="CG16" s="2">
        <f t="shared" si="66"/>
        <v>1.0794051788482584</v>
      </c>
      <c r="CH16" s="2">
        <f t="shared" si="66"/>
        <v>0.99804978777102704</v>
      </c>
      <c r="CI16" s="2">
        <f t="shared" si="66"/>
        <v>0.75304667739710673</v>
      </c>
      <c r="CJ16" s="2">
        <f t="shared" si="66"/>
        <v>1.392885921491871</v>
      </c>
      <c r="CK16" s="2">
        <f t="shared" si="66"/>
        <v>0.81073365686554766</v>
      </c>
      <c r="CL16" s="2">
        <f t="shared" si="66"/>
        <v>0.71168298792985141</v>
      </c>
      <c r="CM16" s="2">
        <f t="shared" si="66"/>
        <v>0.5107832009080715</v>
      </c>
      <c r="CN16" s="2">
        <f t="shared" si="66"/>
        <v>1.0086619557784449</v>
      </c>
      <c r="CO16" s="2">
        <f t="shared" si="66"/>
        <v>1.049868766404205</v>
      </c>
      <c r="CP16" s="2">
        <f t="shared" si="66"/>
        <v>1.3647784376427552</v>
      </c>
      <c r="CQ16" s="2">
        <f t="shared" si="66"/>
        <v>1.3318975289050128</v>
      </c>
      <c r="CR16" s="2">
        <f t="shared" si="66"/>
        <v>1.2259194395797035</v>
      </c>
      <c r="CS16" s="2">
        <f t="shared" si="66"/>
        <v>1.5450156205623289</v>
      </c>
      <c r="CT16" s="2">
        <f t="shared" si="66"/>
        <v>1.6072239890958517</v>
      </c>
      <c r="CU16" s="2">
        <f t="shared" si="66"/>
        <v>1.2380898043019339</v>
      </c>
      <c r="CV16" s="2">
        <f t="shared" si="66"/>
        <v>1.0899182561308063</v>
      </c>
      <c r="CW16" s="2">
        <f t="shared" si="66"/>
        <v>1.4555133941213105</v>
      </c>
      <c r="CX16" s="2">
        <f t="shared" si="66"/>
        <v>1.7920741703883802</v>
      </c>
      <c r="CY16" s="2">
        <f t="shared" si="66"/>
        <v>1.8633540372670954</v>
      </c>
      <c r="CZ16" s="2">
        <f t="shared" si="66"/>
        <v>1.8053596614950651</v>
      </c>
      <c r="DA16" s="2">
        <f t="shared" si="66"/>
        <v>1.6036137775268244</v>
      </c>
      <c r="DB16" s="2">
        <f t="shared" si="66"/>
        <v>1.4365387865472368</v>
      </c>
      <c r="DC16" s="2">
        <f t="shared" si="66"/>
        <v>1.2025281055987547</v>
      </c>
      <c r="DD16" s="2">
        <f t="shared" si="66"/>
        <v>0.98225248353609462</v>
      </c>
      <c r="DE16" s="2">
        <f t="shared" si="66"/>
        <v>1.2530066565978437</v>
      </c>
      <c r="DF16" s="2">
        <f t="shared" si="66"/>
        <v>1.1793639259963129</v>
      </c>
      <c r="DG16" s="2">
        <f t="shared" si="66"/>
        <v>1.3807484220017985</v>
      </c>
      <c r="DH16" s="2">
        <f t="shared" si="66"/>
        <v>1.4487870619946053</v>
      </c>
      <c r="DI16" s="2">
        <f t="shared" si="66"/>
        <v>1.3899743217595129</v>
      </c>
      <c r="DJ16" s="2">
        <f t="shared" si="66"/>
        <v>1.3495501499500184</v>
      </c>
      <c r="DK16" s="2">
        <f t="shared" si="66"/>
        <v>1.0421286031042198</v>
      </c>
      <c r="DL16" s="2">
        <f t="shared" si="66"/>
        <v>1.1415904682737565</v>
      </c>
      <c r="DM16" s="2">
        <f t="shared" si="66"/>
        <v>1.1670556852284131</v>
      </c>
      <c r="DN16" s="2">
        <f t="shared" si="66"/>
        <v>1.0163278907030948</v>
      </c>
      <c r="DO16" s="2">
        <f t="shared" si="66"/>
        <v>1.3153531557422271</v>
      </c>
      <c r="DP16" s="2">
        <f t="shared" si="66"/>
        <v>1.8238089974577321</v>
      </c>
      <c r="DQ16" s="2">
        <f t="shared" si="66"/>
        <v>2.3313629081266329</v>
      </c>
      <c r="DR16" s="2">
        <f t="shared" si="66"/>
        <v>2.419622141199862</v>
      </c>
      <c r="DS16" s="2">
        <f t="shared" si="66"/>
        <v>2.3458780365779308</v>
      </c>
      <c r="DT16" s="2">
        <f t="shared" si="66"/>
        <v>2.2915974759216251</v>
      </c>
      <c r="DU16" s="2">
        <f t="shared" si="66"/>
        <v>2.5931839453834815</v>
      </c>
      <c r="DV16" s="2">
        <f t="shared" si="66"/>
        <v>2.5316455696202445</v>
      </c>
      <c r="DW16" s="2">
        <f t="shared" si="66"/>
        <v>3.0447662936142317</v>
      </c>
      <c r="DX16" s="2">
        <f t="shared" si="66"/>
        <v>3.3039285518601691</v>
      </c>
      <c r="DY16" s="2">
        <f t="shared" si="66"/>
        <v>3.1531531531531654</v>
      </c>
      <c r="DZ16" s="2">
        <f t="shared" si="66"/>
        <v>3.3701687833306071</v>
      </c>
      <c r="EA16" s="2">
        <f t="shared" ref="EA16:GL16" si="67">EA10</f>
        <v>3.4966179358498772</v>
      </c>
      <c r="EB16" s="2">
        <f t="shared" si="67"/>
        <v>2.8224055579678664</v>
      </c>
      <c r="EC16" s="2">
        <f t="shared" si="67"/>
        <v>1.8463531825298363</v>
      </c>
      <c r="ED16" s="2">
        <f t="shared" si="67"/>
        <v>1.6127292340884392</v>
      </c>
      <c r="EE16" s="2">
        <f t="shared" si="67"/>
        <v>2.1454565205583531</v>
      </c>
      <c r="EF16" s="2">
        <f t="shared" si="67"/>
        <v>2.305194805194799</v>
      </c>
      <c r="EG16" s="2">
        <f t="shared" si="67"/>
        <v>1.9480519480519431</v>
      </c>
      <c r="EH16" s="2">
        <f t="shared" si="67"/>
        <v>1.8438351771685069</v>
      </c>
      <c r="EI16" s="2">
        <f t="shared" si="67"/>
        <v>1.3576106053345915</v>
      </c>
      <c r="EJ16" s="2">
        <f t="shared" si="67"/>
        <v>1.2039885435451314</v>
      </c>
      <c r="EK16" s="2">
        <f t="shared" si="67"/>
        <v>1.4272020449462186</v>
      </c>
      <c r="EL16" s="2">
        <f t="shared" si="67"/>
        <v>1.5423891075417417</v>
      </c>
      <c r="EM16" s="2">
        <f t="shared" si="67"/>
        <v>1.0541295525219985</v>
      </c>
      <c r="EN16" s="2">
        <f t="shared" si="67"/>
        <v>1.5255489864864913</v>
      </c>
      <c r="EO16" s="2">
        <f t="shared" si="67"/>
        <v>1.9931089318844464</v>
      </c>
      <c r="EP16" s="2">
        <f t="shared" si="67"/>
        <v>2.3833536811932676</v>
      </c>
      <c r="EQ16" s="2">
        <f t="shared" si="67"/>
        <v>2.3237264702754556</v>
      </c>
      <c r="ER16" s="2">
        <f t="shared" si="67"/>
        <v>2.401354067491801</v>
      </c>
      <c r="ES16" s="2">
        <f t="shared" si="67"/>
        <v>2.1740274780228441</v>
      </c>
      <c r="ET16" s="2">
        <f t="shared" si="67"/>
        <v>1.8786733837111491</v>
      </c>
      <c r="EU16" s="2">
        <f t="shared" si="67"/>
        <v>2.1115663410022023</v>
      </c>
      <c r="EV16" s="2">
        <f t="shared" si="67"/>
        <v>1.86573030763586</v>
      </c>
      <c r="EW16" s="2">
        <f t="shared" si="67"/>
        <v>1.7011445972907602</v>
      </c>
      <c r="EX16" s="2">
        <f t="shared" si="67"/>
        <v>1.4508694741252937</v>
      </c>
      <c r="EY16" s="2">
        <f t="shared" si="67"/>
        <v>1.7785427423981703</v>
      </c>
      <c r="EZ16" s="2">
        <f t="shared" si="67"/>
        <v>1.7625955389174885</v>
      </c>
      <c r="FA16" s="2">
        <f t="shared" si="67"/>
        <v>1.9437659165324028</v>
      </c>
      <c r="FB16" s="2">
        <f t="shared" si="67"/>
        <v>2.2915802571547239</v>
      </c>
      <c r="FC16" s="2">
        <f t="shared" si="67"/>
        <v>1.4290910980616411</v>
      </c>
      <c r="FD16" s="2">
        <f t="shared" si="67"/>
        <v>1.3171487603305776</v>
      </c>
      <c r="FE16" s="2">
        <f t="shared" si="67"/>
        <v>1.4528593508500665</v>
      </c>
      <c r="FF16" s="2">
        <f t="shared" si="67"/>
        <v>1.8028227052642398</v>
      </c>
      <c r="FG16" s="2">
        <f t="shared" si="67"/>
        <v>1.7335390946502161</v>
      </c>
      <c r="FH16" s="2">
        <f t="shared" si="67"/>
        <v>1.4662756598240456</v>
      </c>
      <c r="FI16" s="2">
        <f t="shared" si="67"/>
        <v>1.6107382550335503</v>
      </c>
      <c r="FJ16" s="2">
        <f t="shared" si="67"/>
        <v>1.6004956373586676</v>
      </c>
      <c r="FK16" s="2">
        <f t="shared" si="67"/>
        <v>1.5219842164599928</v>
      </c>
      <c r="FL16" s="2">
        <f t="shared" si="67"/>
        <v>1.1291641119967277</v>
      </c>
      <c r="FM16" s="2">
        <f t="shared" si="67"/>
        <v>1.1164924802447018</v>
      </c>
      <c r="FN16" s="2">
        <f t="shared" si="67"/>
        <v>0.52204764318297681</v>
      </c>
      <c r="FO16" s="2">
        <f t="shared" si="67"/>
        <v>0.85562045291525113</v>
      </c>
      <c r="FP16" s="2">
        <f t="shared" si="67"/>
        <v>1.0757073668111072</v>
      </c>
      <c r="FQ16" s="2">
        <f t="shared" si="67"/>
        <v>1.1070485476335712</v>
      </c>
      <c r="FR16" s="2">
        <f t="shared" si="67"/>
        <v>1.0068811981380321</v>
      </c>
      <c r="FS16" s="2">
        <f t="shared" si="67"/>
        <v>0.92531728775850919</v>
      </c>
      <c r="FT16" s="2">
        <f t="shared" si="67"/>
        <v>0.94817969779941169</v>
      </c>
      <c r="FU16" s="2">
        <f t="shared" si="67"/>
        <v>0.7671984554415312</v>
      </c>
      <c r="FV16" s="2">
        <f t="shared" si="67"/>
        <v>0.91976218303775337</v>
      </c>
      <c r="FW16" s="2">
        <f t="shared" si="67"/>
        <v>0.9237292413305731</v>
      </c>
      <c r="FX16" s="2">
        <f t="shared" si="67"/>
        <v>1.1367655231647511</v>
      </c>
      <c r="FY16" s="2">
        <f t="shared" si="67"/>
        <v>0.75123525259654933</v>
      </c>
      <c r="FZ16" s="2">
        <f t="shared" si="67"/>
        <v>1.038672918872563</v>
      </c>
      <c r="GA16" s="2">
        <f t="shared" si="67"/>
        <v>1.0363220726441469</v>
      </c>
      <c r="GB16" s="2">
        <f t="shared" si="67"/>
        <v>0.86250378291132801</v>
      </c>
      <c r="GC16" s="2">
        <f t="shared" si="67"/>
        <v>0.92918131592163444</v>
      </c>
      <c r="GD16" s="2">
        <f t="shared" si="67"/>
        <v>0.50092671442167891</v>
      </c>
      <c r="GE16" s="2">
        <f t="shared" si="67"/>
        <v>0.71142284569138958</v>
      </c>
      <c r="GF16" s="2">
        <f t="shared" si="67"/>
        <v>0.86393088552916275</v>
      </c>
      <c r="GG16" s="2">
        <f t="shared" si="67"/>
        <v>1.1697675591186396</v>
      </c>
      <c r="GH16" s="2">
        <f t="shared" si="67"/>
        <v>1.1782477341389708</v>
      </c>
      <c r="GI16" s="2">
        <f t="shared" si="67"/>
        <v>0.91027308192457301</v>
      </c>
      <c r="GJ16" s="2">
        <f t="shared" si="67"/>
        <v>0.60945149365569939</v>
      </c>
      <c r="GK16" s="2">
        <f t="shared" si="67"/>
        <v>0.74062953510483087</v>
      </c>
      <c r="GL16" s="2">
        <f t="shared" si="67"/>
        <v>0.76351115325115071</v>
      </c>
      <c r="GM16" s="2">
        <f t="shared" ref="GM16:IX16" si="68">GM10</f>
        <v>0.43239981899543256</v>
      </c>
      <c r="GN16" s="2">
        <f t="shared" si="68"/>
        <v>0.3950592588888302</v>
      </c>
      <c r="GO16" s="2">
        <f t="shared" si="68"/>
        <v>-2.985817367504584E-2</v>
      </c>
      <c r="GP16" s="2">
        <f t="shared" si="68"/>
        <v>0.54328864078154737</v>
      </c>
      <c r="GQ16" s="2">
        <f t="shared" si="68"/>
        <v>0.42781812754948412</v>
      </c>
      <c r="GR16" s="2">
        <f t="shared" si="68"/>
        <v>0.77187391066182443</v>
      </c>
      <c r="GS16" s="2">
        <f t="shared" si="68"/>
        <v>0.632942935459746</v>
      </c>
      <c r="GT16" s="2">
        <f t="shared" si="68"/>
        <v>0.48770777346471839</v>
      </c>
      <c r="GU16" s="2">
        <f t="shared" si="68"/>
        <v>0.32712133227597029</v>
      </c>
      <c r="GV16" s="2">
        <f t="shared" si="68"/>
        <v>0.59086395233365341</v>
      </c>
      <c r="GW16" s="2">
        <f t="shared" si="68"/>
        <v>0.59112811087378425</v>
      </c>
      <c r="GX16" s="2">
        <f t="shared" si="68"/>
        <v>0.53486529318542697</v>
      </c>
      <c r="GY16" s="2">
        <f t="shared" si="68"/>
        <v>0.56070087609512154</v>
      </c>
      <c r="GZ16" s="2">
        <f t="shared" si="68"/>
        <v>0.85674437138871795</v>
      </c>
      <c r="HA16" s="2">
        <f t="shared" si="68"/>
        <v>0.92090198616159302</v>
      </c>
      <c r="HB16" s="2">
        <f t="shared" si="68"/>
        <v>0.66428713067618883</v>
      </c>
      <c r="HC16" s="2">
        <f t="shared" si="68"/>
        <v>1.025361600951058</v>
      </c>
      <c r="HD16" s="2">
        <f t="shared" si="68"/>
        <v>0.57323581735519991</v>
      </c>
      <c r="HE16" s="2">
        <f t="shared" si="68"/>
        <v>0.93601426307450275</v>
      </c>
      <c r="HF16" s="2">
        <f t="shared" si="68"/>
        <v>0.80229793977812935</v>
      </c>
      <c r="HG16" s="2">
        <f t="shared" si="68"/>
        <v>1.0028653295129031</v>
      </c>
      <c r="HH16" s="2">
        <f t="shared" si="68"/>
        <v>1.0563206476134068</v>
      </c>
      <c r="HI16" s="2">
        <f t="shared" si="68"/>
        <v>0.97777777777776631</v>
      </c>
      <c r="HJ16" s="2">
        <f t="shared" si="68"/>
        <v>0.91133004926107208</v>
      </c>
      <c r="HK16" s="2">
        <f t="shared" si="68"/>
        <v>1.5781351122616583</v>
      </c>
      <c r="HL16" s="2">
        <f t="shared" si="68"/>
        <v>1.1161596207032831</v>
      </c>
      <c r="HM16" s="2">
        <f t="shared" si="68"/>
        <v>1.5043898589326199</v>
      </c>
      <c r="HN16" s="2">
        <f t="shared" si="68"/>
        <v>1.3739781345415203</v>
      </c>
      <c r="HO16" s="2">
        <f t="shared" si="68"/>
        <v>1.1375337092424775</v>
      </c>
      <c r="HP16" s="2">
        <f t="shared" si="68"/>
        <v>1.4740566037735769</v>
      </c>
      <c r="HQ16" s="2">
        <f t="shared" si="68"/>
        <v>1.4081742799666452</v>
      </c>
      <c r="HR16" s="2">
        <f t="shared" si="68"/>
        <v>1.4444335265795472</v>
      </c>
      <c r="HS16" s="2">
        <f t="shared" si="68"/>
        <v>1.1787723159696784</v>
      </c>
      <c r="HT16" s="2">
        <f t="shared" si="68"/>
        <v>1.426268744199688</v>
      </c>
      <c r="HU16" s="2">
        <f t="shared" si="68"/>
        <v>1.6040688575899908</v>
      </c>
      <c r="HV16" s="2">
        <f t="shared" si="68"/>
        <v>1.9380034171344818</v>
      </c>
      <c r="HW16" s="2">
        <f t="shared" si="68"/>
        <v>1.6369339345226441</v>
      </c>
      <c r="HX16" s="2">
        <f t="shared" si="68"/>
        <v>2.0025398065839584</v>
      </c>
      <c r="HY16" s="2">
        <f t="shared" si="68"/>
        <v>1.4723747509597152</v>
      </c>
      <c r="HZ16" s="2">
        <f t="shared" si="68"/>
        <v>2.0257469030847686</v>
      </c>
      <c r="IA16" s="2">
        <f t="shared" si="68"/>
        <v>1.8955737625442337</v>
      </c>
      <c r="IB16" s="2">
        <f t="shared" si="68"/>
        <v>1.8642262250629482</v>
      </c>
      <c r="IC16" s="2">
        <f t="shared" si="68"/>
        <v>2.3514611960518517</v>
      </c>
      <c r="ID16" s="2">
        <f t="shared" si="68"/>
        <v>2.3004649360713003</v>
      </c>
      <c r="IE16" s="2">
        <f t="shared" si="68"/>
        <v>2.2672338779851087</v>
      </c>
      <c r="IF16" s="2">
        <f t="shared" si="68"/>
        <v>1.8203708162773946</v>
      </c>
      <c r="IG16" s="2">
        <f t="shared" si="68"/>
        <v>1.9926838659992452</v>
      </c>
      <c r="IH16" s="2">
        <f t="shared" si="68"/>
        <v>1.8676371995019592</v>
      </c>
      <c r="II16" s="2">
        <f t="shared" si="68"/>
        <v>1.6925450863149782</v>
      </c>
      <c r="IJ16" s="2">
        <f t="shared" si="68"/>
        <v>1.7333844091170336</v>
      </c>
      <c r="IK16" s="2">
        <f t="shared" si="68"/>
        <v>2.0400344794559988</v>
      </c>
      <c r="IL16" s="2">
        <f t="shared" si="68"/>
        <v>1.885534710979897</v>
      </c>
      <c r="IM16" s="2">
        <f t="shared" si="68"/>
        <v>2.0648967551622377</v>
      </c>
      <c r="IN16" s="2">
        <f t="shared" si="68"/>
        <v>2.2341588629557485</v>
      </c>
      <c r="IO16" s="2">
        <f t="shared" si="68"/>
        <v>2.2218020232580127</v>
      </c>
      <c r="IP16" s="2">
        <f t="shared" si="68"/>
        <v>2.168252615632249</v>
      </c>
      <c r="IQ16" s="2">
        <f t="shared" si="68"/>
        <v>2.4958638619711593</v>
      </c>
      <c r="IR16" s="2">
        <f t="shared" si="68"/>
        <v>2.435794352740861</v>
      </c>
      <c r="IS16" s="2">
        <f t="shared" si="68"/>
        <v>2.1236432279376993</v>
      </c>
      <c r="IT16" s="2">
        <f t="shared" si="68"/>
        <v>2.1859721699887258</v>
      </c>
      <c r="IU16" s="2">
        <f t="shared" si="68"/>
        <v>1.9915595808241315</v>
      </c>
      <c r="IV16" s="2">
        <f t="shared" si="68"/>
        <v>1.9297750164736893</v>
      </c>
      <c r="IW16" s="2">
        <f t="shared" si="68"/>
        <v>1.8209123333958965</v>
      </c>
      <c r="IX16" s="2">
        <f t="shared" si="68"/>
        <v>2.0469202729227254</v>
      </c>
      <c r="IY16" s="2">
        <f t="shared" ref="IY16:LD16" si="69">IY10</f>
        <v>2.0604139474174943</v>
      </c>
      <c r="IZ16" s="2">
        <f t="shared" si="69"/>
        <v>1.669223973589995</v>
      </c>
      <c r="JA16" s="2">
        <f t="shared" si="69"/>
        <v>1.5353311135775094</v>
      </c>
      <c r="JB16" s="2">
        <f t="shared" si="69"/>
        <v>1.3298734998378192</v>
      </c>
      <c r="JC16" s="2">
        <f t="shared" si="69"/>
        <v>1.3374533044320236</v>
      </c>
      <c r="JD16" s="2">
        <f t="shared" si="69"/>
        <v>1.5006002400960394</v>
      </c>
      <c r="JE16" s="2">
        <f t="shared" si="69"/>
        <v>1.70979667282809</v>
      </c>
      <c r="JF16" s="2">
        <f t="shared" si="69"/>
        <v>1.6561623039057727</v>
      </c>
      <c r="JG16" s="2">
        <f t="shared" si="69"/>
        <v>1.2041471012134375</v>
      </c>
      <c r="JH16" s="2">
        <f t="shared" si="69"/>
        <v>0.98356113779090037</v>
      </c>
      <c r="JI16" s="2">
        <f t="shared" si="69"/>
        <v>0.60840707964602281</v>
      </c>
      <c r="JJ16" s="2">
        <f t="shared" si="69"/>
        <v>-0.35262868657264246</v>
      </c>
      <c r="JK16" s="2">
        <f t="shared" si="69"/>
        <v>-4.5674614049473483E-3</v>
      </c>
      <c r="JL16" s="2">
        <f t="shared" si="69"/>
        <v>0.70886307509376856</v>
      </c>
      <c r="JM16" s="2">
        <f t="shared" si="69"/>
        <v>0.49189287666240311</v>
      </c>
      <c r="JN16" s="2">
        <f t="shared" si="69"/>
        <v>0.74995427108102142</v>
      </c>
      <c r="JO16" s="2">
        <f t="shared" si="69"/>
        <v>0.33677695353389048</v>
      </c>
      <c r="JP16" s="2">
        <f t="shared" si="69"/>
        <v>0.25019333121047982</v>
      </c>
      <c r="JQ16" s="2">
        <f t="shared" si="69"/>
        <v>0.17264879600180638</v>
      </c>
      <c r="JR16" s="2">
        <f t="shared" si="69"/>
        <v>0.50233063311762027</v>
      </c>
      <c r="JS16" s="2">
        <f t="shared" si="69"/>
        <v>1.6767732451304695</v>
      </c>
      <c r="JT16" s="2">
        <f t="shared" si="69"/>
        <v>1.5135580044812302</v>
      </c>
      <c r="JU16" s="2">
        <f t="shared" si="69"/>
        <v>1.8783214220267519</v>
      </c>
      <c r="JV16" s="2">
        <f t="shared" si="69"/>
        <v>2.4771358977894176</v>
      </c>
      <c r="JW16" s="2">
        <f t="shared" si="69"/>
        <v>2.0691545242771614</v>
      </c>
      <c r="JX16" s="2">
        <f t="shared" si="69"/>
        <v>1.580309704373084</v>
      </c>
      <c r="JY16" s="2">
        <f t="shared" si="69"/>
        <v>1.6769398114575784</v>
      </c>
      <c r="JZ16" s="2">
        <f t="shared" si="69"/>
        <v>2.3647421931735746</v>
      </c>
      <c r="KA16" s="2">
        <f t="shared" si="69"/>
        <v>2.8348528144418683</v>
      </c>
      <c r="KB16" s="2">
        <f t="shared" si="69"/>
        <v>3.112805154732734</v>
      </c>
      <c r="KC16" s="2">
        <f t="shared" si="69"/>
        <v>3.5604136429608246</v>
      </c>
      <c r="KD16" s="2">
        <f t="shared" si="69"/>
        <v>4.1426512968299578</v>
      </c>
      <c r="KE16" s="2">
        <f t="shared" si="69"/>
        <v>3.921745809424837</v>
      </c>
      <c r="KF16" s="2">
        <f t="shared" si="69"/>
        <v>4.4909909909909951</v>
      </c>
      <c r="KG16" s="2">
        <f t="shared" si="69"/>
        <v>6.1156578829031361</v>
      </c>
      <c r="KH16" s="2">
        <f t="shared" si="69"/>
        <v>6.4445241725715308</v>
      </c>
      <c r="KI16" s="2">
        <f t="shared" si="69"/>
        <v>7.2451445448849849</v>
      </c>
      <c r="KJ16" s="2">
        <f t="shared" si="69"/>
        <v>8.4715454423532464</v>
      </c>
      <c r="KK16" s="2">
        <f t="shared" si="69"/>
        <v>7.9834180262102095</v>
      </c>
      <c r="KL16" s="2">
        <f t="shared" si="69"/>
        <v>8.9965858200682813</v>
      </c>
      <c r="KM16" s="2">
        <f t="shared" si="69"/>
        <v>9.6594918842625397</v>
      </c>
      <c r="KN16" s="2">
        <f t="shared" si="69"/>
        <v>9.2765358211582374</v>
      </c>
      <c r="KO16" s="2">
        <f t="shared" si="69"/>
        <v>9.5344457583322217</v>
      </c>
      <c r="KP16" s="2">
        <f t="shared" si="69"/>
        <v>10.173815288827392</v>
      </c>
      <c r="KQ16" s="2">
        <f t="shared" si="69"/>
        <v>9.3387244032868253</v>
      </c>
      <c r="KR16" s="2">
        <f t="shared" si="69"/>
        <v>9.4193214639824099</v>
      </c>
      <c r="KS16" s="2">
        <f t="shared" si="69"/>
        <v>8.0388168488854994</v>
      </c>
      <c r="KT16" s="2">
        <f t="shared" si="69"/>
        <v>7.6258689698757154</v>
      </c>
      <c r="KU16" s="2">
        <f t="shared" si="69"/>
        <v>6.6972668474859054</v>
      </c>
      <c r="KV16" s="2">
        <f t="shared" si="69"/>
        <v>6.3798219584569882</v>
      </c>
      <c r="KW16" s="2">
        <f t="shared" si="69"/>
        <v>6.3735810113519031</v>
      </c>
      <c r="KX16" s="2">
        <f t="shared" si="69"/>
        <v>4.7311040598812193</v>
      </c>
      <c r="KY16" s="2">
        <f t="shared" si="69"/>
        <v>3.9538251146327585</v>
      </c>
      <c r="KZ16" s="2">
        <f t="shared" si="69"/>
        <v>4.1559278350515427</v>
      </c>
      <c r="LA16" s="2">
        <f t="shared" si="69"/>
        <v>3.5665733706517377</v>
      </c>
      <c r="LB16" s="2">
        <f t="shared" si="69"/>
        <v>2.2919037714375312</v>
      </c>
      <c r="LC16" s="2">
        <f t="shared" si="69"/>
        <v>3.2963537317586944</v>
      </c>
      <c r="LD16" s="2">
        <f t="shared" si="69"/>
        <v>2.5490505082341963</v>
      </c>
      <c r="LE16" s="2">
        <f t="shared" ref="LE16:LF16" si="70">LE10</f>
        <v>2.1886644440086256</v>
      </c>
      <c r="LF16" s="2">
        <f t="shared" si="70"/>
        <v>2.2548443922489669</v>
      </c>
      <c r="LG16" s="2">
        <f t="shared" ref="LG16:LH16" si="71">LG10</f>
        <v>2.3230348064137596</v>
      </c>
      <c r="LH16" s="2">
        <f t="shared" si="71"/>
        <v>1.3443359677669076</v>
      </c>
      <c r="LI16" s="2">
        <f t="shared" ref="LI16:LJ16" si="72">LI10</f>
        <v>1.6647910279793621</v>
      </c>
      <c r="LJ16" s="2">
        <f t="shared" si="72"/>
        <v>1.235191299281424</v>
      </c>
      <c r="LK16" s="2">
        <f t="shared" ref="LK16:LL16" si="73">LK10</f>
        <v>1.1452892242213242</v>
      </c>
      <c r="LL16" s="2">
        <f t="shared" si="73"/>
        <v>1.4653572533250836</v>
      </c>
    </row>
    <row r="18" spans="2:268" ht="21" x14ac:dyDescent="0.35">
      <c r="B18" s="24" t="s">
        <v>9</v>
      </c>
    </row>
    <row r="19" spans="2:268" x14ac:dyDescent="0.25">
      <c r="JG19" s="23"/>
      <c r="JH19" s="23"/>
    </row>
    <row r="20" spans="2:268" x14ac:dyDescent="0.25">
      <c r="JG20" s="2"/>
      <c r="JH20" s="2"/>
    </row>
    <row r="22" spans="2:268" x14ac:dyDescent="0.25">
      <c r="JG22" s="2"/>
      <c r="JH22" s="2"/>
    </row>
    <row r="34" spans="1:373" x14ac:dyDescent="0.25">
      <c r="A34" s="31" t="s">
        <v>21</v>
      </c>
    </row>
    <row r="35" spans="1:373" s="18" customFormat="1" x14ac:dyDescent="0.25">
      <c r="C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</row>
    <row r="36" spans="1:373" x14ac:dyDescent="0.25">
      <c r="C36" s="1">
        <f t="shared" ref="C36:BN36" si="74">C3</f>
        <v>35796</v>
      </c>
      <c r="D36" s="1">
        <f t="shared" si="74"/>
        <v>35827</v>
      </c>
      <c r="E36" s="1">
        <f t="shared" si="74"/>
        <v>35855</v>
      </c>
      <c r="F36" s="1">
        <f t="shared" si="74"/>
        <v>35886</v>
      </c>
      <c r="G36" s="1">
        <f t="shared" si="74"/>
        <v>35916</v>
      </c>
      <c r="H36" s="1">
        <f t="shared" si="74"/>
        <v>35947</v>
      </c>
      <c r="I36" s="1">
        <f t="shared" si="74"/>
        <v>35977</v>
      </c>
      <c r="J36" s="1">
        <f t="shared" si="74"/>
        <v>36008</v>
      </c>
      <c r="K36" s="1">
        <f t="shared" si="74"/>
        <v>36039</v>
      </c>
      <c r="L36" s="1">
        <f t="shared" si="74"/>
        <v>36069</v>
      </c>
      <c r="M36" s="1">
        <f t="shared" si="74"/>
        <v>36100</v>
      </c>
      <c r="N36" s="1">
        <f t="shared" si="74"/>
        <v>36130</v>
      </c>
      <c r="O36" s="1">
        <f t="shared" si="74"/>
        <v>36161</v>
      </c>
      <c r="P36" s="1">
        <f t="shared" si="74"/>
        <v>36192</v>
      </c>
      <c r="Q36" s="1">
        <f t="shared" si="74"/>
        <v>36220</v>
      </c>
      <c r="R36" s="1">
        <f t="shared" si="74"/>
        <v>36251</v>
      </c>
      <c r="S36" s="1">
        <f t="shared" si="74"/>
        <v>36281</v>
      </c>
      <c r="T36" s="1">
        <f t="shared" si="74"/>
        <v>36312</v>
      </c>
      <c r="U36" s="1">
        <f t="shared" si="74"/>
        <v>36342</v>
      </c>
      <c r="V36" s="1">
        <f t="shared" si="74"/>
        <v>36373</v>
      </c>
      <c r="W36" s="1">
        <f t="shared" si="74"/>
        <v>36404</v>
      </c>
      <c r="X36" s="1">
        <f t="shared" si="74"/>
        <v>36434</v>
      </c>
      <c r="Y36" s="1">
        <f t="shared" si="74"/>
        <v>36465</v>
      </c>
      <c r="Z36" s="1">
        <f t="shared" si="74"/>
        <v>36495</v>
      </c>
      <c r="AA36" s="1">
        <f t="shared" si="74"/>
        <v>36526</v>
      </c>
      <c r="AB36" s="1">
        <f t="shared" si="74"/>
        <v>36557</v>
      </c>
      <c r="AC36" s="1">
        <f t="shared" si="74"/>
        <v>36586</v>
      </c>
      <c r="AD36" s="1">
        <f t="shared" si="74"/>
        <v>36617</v>
      </c>
      <c r="AE36" s="1">
        <f t="shared" si="74"/>
        <v>36647</v>
      </c>
      <c r="AF36" s="1">
        <f t="shared" si="74"/>
        <v>36678</v>
      </c>
      <c r="AG36" s="1">
        <f t="shared" si="74"/>
        <v>36708</v>
      </c>
      <c r="AH36" s="1">
        <f t="shared" si="74"/>
        <v>36739</v>
      </c>
      <c r="AI36" s="1">
        <f t="shared" si="74"/>
        <v>36770</v>
      </c>
      <c r="AJ36" s="1">
        <f t="shared" si="74"/>
        <v>36800</v>
      </c>
      <c r="AK36" s="1">
        <f t="shared" si="74"/>
        <v>36831</v>
      </c>
      <c r="AL36" s="1">
        <f t="shared" si="74"/>
        <v>36861</v>
      </c>
      <c r="AM36" s="1">
        <f t="shared" si="74"/>
        <v>36892</v>
      </c>
      <c r="AN36" s="1">
        <f t="shared" si="74"/>
        <v>36923</v>
      </c>
      <c r="AO36" s="1">
        <f t="shared" si="74"/>
        <v>36951</v>
      </c>
      <c r="AP36" s="1">
        <f t="shared" si="74"/>
        <v>36982</v>
      </c>
      <c r="AQ36" s="1">
        <f t="shared" si="74"/>
        <v>37012</v>
      </c>
      <c r="AR36" s="1">
        <f t="shared" si="74"/>
        <v>37043</v>
      </c>
      <c r="AS36" s="1">
        <f t="shared" si="74"/>
        <v>37073</v>
      </c>
      <c r="AT36" s="1">
        <f t="shared" si="74"/>
        <v>37104</v>
      </c>
      <c r="AU36" s="1">
        <f t="shared" si="74"/>
        <v>37135</v>
      </c>
      <c r="AV36" s="1">
        <f t="shared" si="74"/>
        <v>37165</v>
      </c>
      <c r="AW36" s="1">
        <f t="shared" si="74"/>
        <v>37196</v>
      </c>
      <c r="AX36" s="1">
        <f t="shared" si="74"/>
        <v>37226</v>
      </c>
      <c r="AY36" s="1">
        <f t="shared" si="74"/>
        <v>37257</v>
      </c>
      <c r="AZ36" s="1">
        <f t="shared" si="74"/>
        <v>37288</v>
      </c>
      <c r="BA36" s="1">
        <f t="shared" si="74"/>
        <v>37316</v>
      </c>
      <c r="BB36" s="1">
        <f t="shared" si="74"/>
        <v>37347</v>
      </c>
      <c r="BC36" s="1">
        <f t="shared" si="74"/>
        <v>37377</v>
      </c>
      <c r="BD36" s="1">
        <f t="shared" si="74"/>
        <v>37408</v>
      </c>
      <c r="BE36" s="1">
        <f t="shared" si="74"/>
        <v>37438</v>
      </c>
      <c r="BF36" s="1">
        <f t="shared" si="74"/>
        <v>37469</v>
      </c>
      <c r="BG36" s="1">
        <f t="shared" si="74"/>
        <v>37500</v>
      </c>
      <c r="BH36" s="1">
        <f t="shared" si="74"/>
        <v>37530</v>
      </c>
      <c r="BI36" s="1">
        <f t="shared" si="74"/>
        <v>37561</v>
      </c>
      <c r="BJ36" s="1">
        <f t="shared" si="74"/>
        <v>37591</v>
      </c>
      <c r="BK36" s="1">
        <f t="shared" si="74"/>
        <v>37622</v>
      </c>
      <c r="BL36" s="1">
        <f t="shared" si="74"/>
        <v>37653</v>
      </c>
      <c r="BM36" s="1">
        <f t="shared" si="74"/>
        <v>37681</v>
      </c>
      <c r="BN36" s="1">
        <f t="shared" si="74"/>
        <v>37712</v>
      </c>
      <c r="BO36" s="1">
        <f t="shared" ref="BO36:DZ36" si="75">BO3</f>
        <v>37742</v>
      </c>
      <c r="BP36" s="1">
        <f t="shared" si="75"/>
        <v>37773</v>
      </c>
      <c r="BQ36" s="1">
        <f t="shared" si="75"/>
        <v>37803</v>
      </c>
      <c r="BR36" s="1">
        <f t="shared" si="75"/>
        <v>37834</v>
      </c>
      <c r="BS36" s="1">
        <f t="shared" si="75"/>
        <v>37865</v>
      </c>
      <c r="BT36" s="1">
        <f t="shared" si="75"/>
        <v>37895</v>
      </c>
      <c r="BU36" s="1">
        <f t="shared" si="75"/>
        <v>37926</v>
      </c>
      <c r="BV36" s="1">
        <f t="shared" si="75"/>
        <v>37956</v>
      </c>
      <c r="BW36" s="1">
        <f t="shared" si="75"/>
        <v>37987</v>
      </c>
      <c r="BX36" s="1">
        <f t="shared" si="75"/>
        <v>38018</v>
      </c>
      <c r="BY36" s="1">
        <f t="shared" si="75"/>
        <v>38047</v>
      </c>
      <c r="BZ36" s="1">
        <f t="shared" si="75"/>
        <v>38078</v>
      </c>
      <c r="CA36" s="1">
        <f t="shared" si="75"/>
        <v>38108</v>
      </c>
      <c r="CB36" s="1">
        <f t="shared" si="75"/>
        <v>38139</v>
      </c>
      <c r="CC36" s="1">
        <f t="shared" si="75"/>
        <v>38169</v>
      </c>
      <c r="CD36" s="1">
        <f t="shared" si="75"/>
        <v>38200</v>
      </c>
      <c r="CE36" s="1">
        <f t="shared" si="75"/>
        <v>38231</v>
      </c>
      <c r="CF36" s="1">
        <f t="shared" si="75"/>
        <v>38261</v>
      </c>
      <c r="CG36" s="1">
        <f t="shared" si="75"/>
        <v>38292</v>
      </c>
      <c r="CH36" s="1">
        <f t="shared" si="75"/>
        <v>38322</v>
      </c>
      <c r="CI36" s="1">
        <f t="shared" si="75"/>
        <v>38353</v>
      </c>
      <c r="CJ36" s="1">
        <f t="shared" si="75"/>
        <v>38384</v>
      </c>
      <c r="CK36" s="1">
        <f t="shared" si="75"/>
        <v>38412</v>
      </c>
      <c r="CL36" s="1">
        <f t="shared" si="75"/>
        <v>38443</v>
      </c>
      <c r="CM36" s="1">
        <f t="shared" si="75"/>
        <v>38473</v>
      </c>
      <c r="CN36" s="1">
        <f t="shared" si="75"/>
        <v>38504</v>
      </c>
      <c r="CO36" s="1">
        <f t="shared" si="75"/>
        <v>38534</v>
      </c>
      <c r="CP36" s="1">
        <f t="shared" si="75"/>
        <v>38565</v>
      </c>
      <c r="CQ36" s="1">
        <f t="shared" si="75"/>
        <v>38596</v>
      </c>
      <c r="CR36" s="1">
        <f t="shared" si="75"/>
        <v>38626</v>
      </c>
      <c r="CS36" s="1">
        <f t="shared" si="75"/>
        <v>38657</v>
      </c>
      <c r="CT36" s="1">
        <f t="shared" si="75"/>
        <v>38687</v>
      </c>
      <c r="CU36" s="1">
        <f t="shared" si="75"/>
        <v>38718</v>
      </c>
      <c r="CV36" s="1">
        <f t="shared" si="75"/>
        <v>38749</v>
      </c>
      <c r="CW36" s="1">
        <f t="shared" si="75"/>
        <v>38777</v>
      </c>
      <c r="CX36" s="1">
        <f t="shared" si="75"/>
        <v>38808</v>
      </c>
      <c r="CY36" s="1">
        <f t="shared" si="75"/>
        <v>38838</v>
      </c>
      <c r="CZ36" s="1">
        <f t="shared" si="75"/>
        <v>38869</v>
      </c>
      <c r="DA36" s="1">
        <f t="shared" si="75"/>
        <v>38899</v>
      </c>
      <c r="DB36" s="1">
        <f t="shared" si="75"/>
        <v>38930</v>
      </c>
      <c r="DC36" s="1">
        <f t="shared" si="75"/>
        <v>38961</v>
      </c>
      <c r="DD36" s="1">
        <f t="shared" si="75"/>
        <v>38991</v>
      </c>
      <c r="DE36" s="1">
        <f t="shared" si="75"/>
        <v>39022</v>
      </c>
      <c r="DF36" s="1">
        <f t="shared" si="75"/>
        <v>39052</v>
      </c>
      <c r="DG36" s="1">
        <f t="shared" si="75"/>
        <v>39083</v>
      </c>
      <c r="DH36" s="1">
        <f t="shared" si="75"/>
        <v>39114</v>
      </c>
      <c r="DI36" s="1">
        <f t="shared" si="75"/>
        <v>39142</v>
      </c>
      <c r="DJ36" s="1">
        <f t="shared" si="75"/>
        <v>39173</v>
      </c>
      <c r="DK36" s="1">
        <f t="shared" si="75"/>
        <v>39203</v>
      </c>
      <c r="DL36" s="1">
        <f t="shared" si="75"/>
        <v>39234</v>
      </c>
      <c r="DM36" s="1">
        <f t="shared" si="75"/>
        <v>39264</v>
      </c>
      <c r="DN36" s="1">
        <f t="shared" si="75"/>
        <v>39295</v>
      </c>
      <c r="DO36" s="1">
        <f t="shared" si="75"/>
        <v>39326</v>
      </c>
      <c r="DP36" s="1">
        <f t="shared" si="75"/>
        <v>39356</v>
      </c>
      <c r="DQ36" s="1">
        <f t="shared" si="75"/>
        <v>39387</v>
      </c>
      <c r="DR36" s="1">
        <f t="shared" si="75"/>
        <v>39417</v>
      </c>
      <c r="DS36" s="1">
        <f t="shared" si="75"/>
        <v>39448</v>
      </c>
      <c r="DT36" s="1">
        <f t="shared" si="75"/>
        <v>39479</v>
      </c>
      <c r="DU36" s="1">
        <f t="shared" si="75"/>
        <v>39508</v>
      </c>
      <c r="DV36" s="1">
        <f t="shared" si="75"/>
        <v>39539</v>
      </c>
      <c r="DW36" s="1">
        <f t="shared" si="75"/>
        <v>39569</v>
      </c>
      <c r="DX36" s="1">
        <f t="shared" si="75"/>
        <v>39600</v>
      </c>
      <c r="DY36" s="1">
        <f t="shared" si="75"/>
        <v>39630</v>
      </c>
      <c r="DZ36" s="1">
        <f t="shared" si="75"/>
        <v>39661</v>
      </c>
      <c r="EA36" s="1">
        <f t="shared" ref="EA36:GL36" si="76">EA3</f>
        <v>39692</v>
      </c>
      <c r="EB36" s="1">
        <f t="shared" si="76"/>
        <v>39722</v>
      </c>
      <c r="EC36" s="1">
        <f t="shared" si="76"/>
        <v>39753</v>
      </c>
      <c r="ED36" s="1">
        <f t="shared" si="76"/>
        <v>39783</v>
      </c>
      <c r="EE36" s="1">
        <f t="shared" si="76"/>
        <v>39814</v>
      </c>
      <c r="EF36" s="1">
        <f t="shared" si="76"/>
        <v>39845</v>
      </c>
      <c r="EG36" s="1">
        <f t="shared" si="76"/>
        <v>39873</v>
      </c>
      <c r="EH36" s="1">
        <f t="shared" si="76"/>
        <v>39904</v>
      </c>
      <c r="EI36" s="1">
        <f t="shared" si="76"/>
        <v>39934</v>
      </c>
      <c r="EJ36" s="1">
        <f t="shared" si="76"/>
        <v>39965</v>
      </c>
      <c r="EK36" s="1">
        <f t="shared" si="76"/>
        <v>39995</v>
      </c>
      <c r="EL36" s="1">
        <f t="shared" si="76"/>
        <v>40026</v>
      </c>
      <c r="EM36" s="1">
        <f t="shared" si="76"/>
        <v>40057</v>
      </c>
      <c r="EN36" s="1">
        <f t="shared" si="76"/>
        <v>40087</v>
      </c>
      <c r="EO36" s="1">
        <f t="shared" si="76"/>
        <v>40118</v>
      </c>
      <c r="EP36" s="1">
        <f t="shared" si="76"/>
        <v>40148</v>
      </c>
      <c r="EQ36" s="1">
        <f t="shared" si="76"/>
        <v>40179</v>
      </c>
      <c r="ER36" s="1">
        <f t="shared" si="76"/>
        <v>40210</v>
      </c>
      <c r="ES36" s="1">
        <f t="shared" si="76"/>
        <v>40238</v>
      </c>
      <c r="ET36" s="1">
        <f t="shared" si="76"/>
        <v>40269</v>
      </c>
      <c r="EU36" s="1">
        <f t="shared" si="76"/>
        <v>40299</v>
      </c>
      <c r="EV36" s="1">
        <f t="shared" si="76"/>
        <v>40330</v>
      </c>
      <c r="EW36" s="1">
        <f t="shared" si="76"/>
        <v>40360</v>
      </c>
      <c r="EX36" s="1">
        <f t="shared" si="76"/>
        <v>40391</v>
      </c>
      <c r="EY36" s="1">
        <f t="shared" si="76"/>
        <v>40422</v>
      </c>
      <c r="EZ36" s="1">
        <f t="shared" si="76"/>
        <v>40452</v>
      </c>
      <c r="FA36" s="1">
        <f t="shared" si="76"/>
        <v>40483</v>
      </c>
      <c r="FB36" s="1">
        <f t="shared" si="76"/>
        <v>40513</v>
      </c>
      <c r="FC36" s="1">
        <f t="shared" si="76"/>
        <v>40544</v>
      </c>
      <c r="FD36" s="1">
        <f t="shared" si="76"/>
        <v>40575</v>
      </c>
      <c r="FE36" s="1">
        <f t="shared" si="76"/>
        <v>40603</v>
      </c>
      <c r="FF36" s="1">
        <f t="shared" si="76"/>
        <v>40634</v>
      </c>
      <c r="FG36" s="1">
        <f t="shared" si="76"/>
        <v>40664</v>
      </c>
      <c r="FH36" s="1">
        <f t="shared" si="76"/>
        <v>40695</v>
      </c>
      <c r="FI36" s="1">
        <f t="shared" si="76"/>
        <v>40725</v>
      </c>
      <c r="FJ36" s="1">
        <f t="shared" si="76"/>
        <v>40756</v>
      </c>
      <c r="FK36" s="1">
        <f t="shared" si="76"/>
        <v>40787</v>
      </c>
      <c r="FL36" s="1">
        <f t="shared" si="76"/>
        <v>40817</v>
      </c>
      <c r="FM36" s="1">
        <f t="shared" si="76"/>
        <v>40848</v>
      </c>
      <c r="FN36" s="1">
        <f t="shared" si="76"/>
        <v>40878</v>
      </c>
      <c r="FO36" s="1">
        <f t="shared" si="76"/>
        <v>40909</v>
      </c>
      <c r="FP36" s="1">
        <f t="shared" si="76"/>
        <v>40940</v>
      </c>
      <c r="FQ36" s="1">
        <f t="shared" si="76"/>
        <v>40969</v>
      </c>
      <c r="FR36" s="1">
        <f t="shared" si="76"/>
        <v>41000</v>
      </c>
      <c r="FS36" s="1">
        <f t="shared" si="76"/>
        <v>41030</v>
      </c>
      <c r="FT36" s="1">
        <f t="shared" si="76"/>
        <v>41061</v>
      </c>
      <c r="FU36" s="1">
        <f t="shared" si="76"/>
        <v>41091</v>
      </c>
      <c r="FV36" s="1">
        <f t="shared" si="76"/>
        <v>41122</v>
      </c>
      <c r="FW36" s="1">
        <f t="shared" si="76"/>
        <v>41153</v>
      </c>
      <c r="FX36" s="1">
        <f t="shared" si="76"/>
        <v>41183</v>
      </c>
      <c r="FY36" s="1">
        <f t="shared" si="76"/>
        <v>41214</v>
      </c>
      <c r="FZ36" s="1">
        <f t="shared" si="76"/>
        <v>41244</v>
      </c>
      <c r="GA36" s="1">
        <f t="shared" si="76"/>
        <v>41275</v>
      </c>
      <c r="GB36" s="1">
        <f t="shared" si="76"/>
        <v>41306</v>
      </c>
      <c r="GC36" s="1">
        <f t="shared" si="76"/>
        <v>41334</v>
      </c>
      <c r="GD36" s="1">
        <f t="shared" si="76"/>
        <v>41365</v>
      </c>
      <c r="GE36" s="1">
        <f t="shared" si="76"/>
        <v>41395</v>
      </c>
      <c r="GF36" s="1">
        <f t="shared" si="76"/>
        <v>41426</v>
      </c>
      <c r="GG36" s="1">
        <f t="shared" si="76"/>
        <v>41456</v>
      </c>
      <c r="GH36" s="1">
        <f t="shared" si="76"/>
        <v>41487</v>
      </c>
      <c r="GI36" s="1">
        <f t="shared" si="76"/>
        <v>41518</v>
      </c>
      <c r="GJ36" s="1">
        <f t="shared" si="76"/>
        <v>41548</v>
      </c>
      <c r="GK36" s="1">
        <f t="shared" si="76"/>
        <v>41579</v>
      </c>
      <c r="GL36" s="1">
        <f t="shared" si="76"/>
        <v>41609</v>
      </c>
      <c r="GM36" s="1">
        <f t="shared" ref="GM36:IX36" si="77">GM3</f>
        <v>41640</v>
      </c>
      <c r="GN36" s="1">
        <f t="shared" si="77"/>
        <v>41671</v>
      </c>
      <c r="GO36" s="1">
        <f t="shared" si="77"/>
        <v>41699</v>
      </c>
      <c r="GP36" s="1">
        <f t="shared" si="77"/>
        <v>41730</v>
      </c>
      <c r="GQ36" s="1">
        <f t="shared" si="77"/>
        <v>41760</v>
      </c>
      <c r="GR36" s="1">
        <f t="shared" si="77"/>
        <v>41791</v>
      </c>
      <c r="GS36" s="1">
        <f t="shared" si="77"/>
        <v>41821</v>
      </c>
      <c r="GT36" s="1">
        <f t="shared" si="77"/>
        <v>41852</v>
      </c>
      <c r="GU36" s="1">
        <f t="shared" si="77"/>
        <v>41883</v>
      </c>
      <c r="GV36" s="1">
        <f t="shared" si="77"/>
        <v>41913</v>
      </c>
      <c r="GW36" s="1">
        <f t="shared" si="77"/>
        <v>41944</v>
      </c>
      <c r="GX36" s="1">
        <f t="shared" si="77"/>
        <v>41974</v>
      </c>
      <c r="GY36" s="1">
        <f t="shared" si="77"/>
        <v>42005</v>
      </c>
      <c r="GZ36" s="1">
        <f t="shared" si="77"/>
        <v>42036</v>
      </c>
      <c r="HA36" s="1">
        <f t="shared" si="77"/>
        <v>42064</v>
      </c>
      <c r="HB36" s="1">
        <f t="shared" si="77"/>
        <v>42095</v>
      </c>
      <c r="HC36" s="1">
        <f t="shared" si="77"/>
        <v>42125</v>
      </c>
      <c r="HD36" s="1">
        <f t="shared" si="77"/>
        <v>42156</v>
      </c>
      <c r="HE36" s="1">
        <f t="shared" si="77"/>
        <v>42186</v>
      </c>
      <c r="HF36" s="1">
        <f t="shared" si="77"/>
        <v>42217</v>
      </c>
      <c r="HG36" s="1">
        <f t="shared" si="77"/>
        <v>42248</v>
      </c>
      <c r="HH36" s="1">
        <f t="shared" si="77"/>
        <v>42278</v>
      </c>
      <c r="HI36" s="1">
        <f t="shared" si="77"/>
        <v>42309</v>
      </c>
      <c r="HJ36" s="1">
        <f t="shared" si="77"/>
        <v>42339</v>
      </c>
      <c r="HK36" s="1">
        <f t="shared" si="77"/>
        <v>42370</v>
      </c>
      <c r="HL36" s="1">
        <f t="shared" si="77"/>
        <v>42401</v>
      </c>
      <c r="HM36" s="1">
        <f t="shared" si="77"/>
        <v>42430</v>
      </c>
      <c r="HN36" s="1">
        <f t="shared" si="77"/>
        <v>42461</v>
      </c>
      <c r="HO36" s="1">
        <f t="shared" si="77"/>
        <v>42491</v>
      </c>
      <c r="HP36" s="1">
        <f t="shared" si="77"/>
        <v>42522</v>
      </c>
      <c r="HQ36" s="1">
        <f t="shared" si="77"/>
        <v>42552</v>
      </c>
      <c r="HR36" s="1">
        <f t="shared" si="77"/>
        <v>42583</v>
      </c>
      <c r="HS36" s="1">
        <f t="shared" si="77"/>
        <v>42614</v>
      </c>
      <c r="HT36" s="1">
        <f t="shared" si="77"/>
        <v>42644</v>
      </c>
      <c r="HU36" s="1">
        <f t="shared" si="77"/>
        <v>42675</v>
      </c>
      <c r="HV36" s="1">
        <f t="shared" si="77"/>
        <v>42705</v>
      </c>
      <c r="HW36" s="1">
        <f t="shared" si="77"/>
        <v>42736</v>
      </c>
      <c r="HX36" s="1">
        <f t="shared" si="77"/>
        <v>42767</v>
      </c>
      <c r="HY36" s="1">
        <f t="shared" si="77"/>
        <v>42795</v>
      </c>
      <c r="HZ36" s="1">
        <f t="shared" si="77"/>
        <v>42826</v>
      </c>
      <c r="IA36" s="1">
        <f t="shared" si="77"/>
        <v>42856</v>
      </c>
      <c r="IB36" s="1">
        <f t="shared" si="77"/>
        <v>42887</v>
      </c>
      <c r="IC36" s="1">
        <f t="shared" si="77"/>
        <v>42917</v>
      </c>
      <c r="ID36" s="1">
        <f t="shared" si="77"/>
        <v>42948</v>
      </c>
      <c r="IE36" s="1">
        <f t="shared" si="77"/>
        <v>42979</v>
      </c>
      <c r="IF36" s="1">
        <f t="shared" si="77"/>
        <v>43009</v>
      </c>
      <c r="IG36" s="1">
        <f t="shared" si="77"/>
        <v>43040</v>
      </c>
      <c r="IH36" s="1">
        <f t="shared" si="77"/>
        <v>43070</v>
      </c>
      <c r="II36" s="1">
        <f t="shared" si="77"/>
        <v>43101</v>
      </c>
      <c r="IJ36" s="1">
        <f t="shared" si="77"/>
        <v>43132</v>
      </c>
      <c r="IK36" s="1">
        <f t="shared" si="77"/>
        <v>43160</v>
      </c>
      <c r="IL36" s="1">
        <f t="shared" si="77"/>
        <v>43191</v>
      </c>
      <c r="IM36" s="1">
        <f t="shared" si="77"/>
        <v>43221</v>
      </c>
      <c r="IN36" s="1">
        <f t="shared" si="77"/>
        <v>43252</v>
      </c>
      <c r="IO36" s="1">
        <f t="shared" si="77"/>
        <v>43282</v>
      </c>
      <c r="IP36" s="1">
        <f t="shared" si="77"/>
        <v>43313</v>
      </c>
      <c r="IQ36" s="1">
        <f t="shared" si="77"/>
        <v>43344</v>
      </c>
      <c r="IR36" s="1">
        <f t="shared" si="77"/>
        <v>43374</v>
      </c>
      <c r="IS36" s="1">
        <f t="shared" si="77"/>
        <v>43405</v>
      </c>
      <c r="IT36" s="1">
        <f t="shared" si="77"/>
        <v>43435</v>
      </c>
      <c r="IU36" s="1">
        <f t="shared" si="77"/>
        <v>43466</v>
      </c>
      <c r="IV36" s="1">
        <f t="shared" si="77"/>
        <v>43497</v>
      </c>
      <c r="IW36" s="1">
        <f t="shared" si="77"/>
        <v>43525</v>
      </c>
      <c r="IX36" s="1">
        <f t="shared" si="77"/>
        <v>43556</v>
      </c>
      <c r="IY36" s="1">
        <f t="shared" ref="IY36:LD36" si="78">IY3</f>
        <v>43586</v>
      </c>
      <c r="IZ36" s="1">
        <f t="shared" si="78"/>
        <v>43617</v>
      </c>
      <c r="JA36" s="1">
        <f t="shared" si="78"/>
        <v>43647</v>
      </c>
      <c r="JB36" s="1">
        <f t="shared" si="78"/>
        <v>43678</v>
      </c>
      <c r="JC36" s="1">
        <f t="shared" si="78"/>
        <v>43709</v>
      </c>
      <c r="JD36" s="1">
        <f t="shared" si="78"/>
        <v>43739</v>
      </c>
      <c r="JE36" s="1">
        <f t="shared" si="78"/>
        <v>43770</v>
      </c>
      <c r="JF36" s="1">
        <f t="shared" si="78"/>
        <v>43800</v>
      </c>
      <c r="JG36" s="1">
        <f t="shared" si="78"/>
        <v>43831</v>
      </c>
      <c r="JH36" s="1">
        <f t="shared" si="78"/>
        <v>43862</v>
      </c>
      <c r="JI36" s="1">
        <f t="shared" si="78"/>
        <v>43891</v>
      </c>
      <c r="JJ36" s="1">
        <f t="shared" si="78"/>
        <v>43922</v>
      </c>
      <c r="JK36" s="1">
        <f t="shared" si="78"/>
        <v>43952</v>
      </c>
      <c r="JL36" s="1">
        <f t="shared" si="78"/>
        <v>43983</v>
      </c>
      <c r="JM36" s="1">
        <f t="shared" si="78"/>
        <v>44013</v>
      </c>
      <c r="JN36" s="1">
        <f t="shared" si="78"/>
        <v>44044</v>
      </c>
      <c r="JO36" s="1">
        <f t="shared" si="78"/>
        <v>44075</v>
      </c>
      <c r="JP36" s="1">
        <f t="shared" si="78"/>
        <v>44105</v>
      </c>
      <c r="JQ36" s="1">
        <f t="shared" si="78"/>
        <v>44136</v>
      </c>
      <c r="JR36" s="1">
        <f t="shared" si="78"/>
        <v>44166</v>
      </c>
      <c r="JS36" s="1">
        <f t="shared" si="78"/>
        <v>44197</v>
      </c>
      <c r="JT36" s="1">
        <f t="shared" si="78"/>
        <v>44228</v>
      </c>
      <c r="JU36" s="1">
        <f t="shared" si="78"/>
        <v>44256</v>
      </c>
      <c r="JV36" s="1">
        <f t="shared" si="78"/>
        <v>44287</v>
      </c>
      <c r="JW36" s="1">
        <f t="shared" si="78"/>
        <v>44317</v>
      </c>
      <c r="JX36" s="1">
        <f t="shared" si="78"/>
        <v>44348</v>
      </c>
      <c r="JY36" s="1">
        <f t="shared" si="78"/>
        <v>44378</v>
      </c>
      <c r="JZ36" s="1">
        <f t="shared" si="78"/>
        <v>44409</v>
      </c>
      <c r="KA36" s="1">
        <f t="shared" si="78"/>
        <v>44440</v>
      </c>
      <c r="KB36" s="1">
        <f t="shared" si="78"/>
        <v>44470</v>
      </c>
      <c r="KC36" s="1">
        <f t="shared" si="78"/>
        <v>44501</v>
      </c>
      <c r="KD36" s="1">
        <f t="shared" si="78"/>
        <v>44531</v>
      </c>
      <c r="KE36" s="1">
        <f t="shared" si="78"/>
        <v>44562</v>
      </c>
      <c r="KF36" s="1">
        <f t="shared" si="78"/>
        <v>44593</v>
      </c>
      <c r="KG36" s="1">
        <f t="shared" si="78"/>
        <v>44621</v>
      </c>
      <c r="KH36" s="1">
        <f t="shared" si="78"/>
        <v>44652</v>
      </c>
      <c r="KI36" s="1">
        <f t="shared" si="78"/>
        <v>44682</v>
      </c>
      <c r="KJ36" s="1">
        <f t="shared" si="78"/>
        <v>44713</v>
      </c>
      <c r="KK36" s="1">
        <f t="shared" si="78"/>
        <v>44743</v>
      </c>
      <c r="KL36" s="1">
        <f t="shared" si="78"/>
        <v>44774</v>
      </c>
      <c r="KM36" s="1">
        <f t="shared" si="78"/>
        <v>44805</v>
      </c>
      <c r="KN36" s="1">
        <f t="shared" si="78"/>
        <v>44835</v>
      </c>
      <c r="KO36" s="1">
        <f t="shared" si="78"/>
        <v>44866</v>
      </c>
      <c r="KP36" s="1">
        <f t="shared" si="78"/>
        <v>44896</v>
      </c>
      <c r="KQ36" s="1">
        <f t="shared" si="78"/>
        <v>44927</v>
      </c>
      <c r="KR36" s="1">
        <f t="shared" si="78"/>
        <v>44958</v>
      </c>
      <c r="KS36" s="1">
        <f t="shared" si="78"/>
        <v>44986</v>
      </c>
      <c r="KT36" s="1">
        <f t="shared" si="78"/>
        <v>45017</v>
      </c>
      <c r="KU36" s="1">
        <f t="shared" si="78"/>
        <v>45047</v>
      </c>
      <c r="KV36" s="1">
        <f t="shared" si="78"/>
        <v>45078</v>
      </c>
      <c r="KW36" s="1">
        <f t="shared" si="78"/>
        <v>45108</v>
      </c>
      <c r="KX36" s="1">
        <f t="shared" si="78"/>
        <v>45139</v>
      </c>
      <c r="KY36" s="1">
        <f t="shared" si="78"/>
        <v>45170</v>
      </c>
      <c r="KZ36" s="1">
        <f t="shared" si="78"/>
        <v>45200</v>
      </c>
      <c r="LA36" s="1">
        <f t="shared" si="78"/>
        <v>45231</v>
      </c>
      <c r="LB36" s="1">
        <f t="shared" si="78"/>
        <v>45261</v>
      </c>
      <c r="LC36" s="1">
        <f t="shared" si="78"/>
        <v>45292</v>
      </c>
      <c r="LD36" s="1">
        <f t="shared" si="78"/>
        <v>45323</v>
      </c>
      <c r="LE36" s="1">
        <f t="shared" ref="LE36:LF36" si="79">LE3</f>
        <v>45352</v>
      </c>
      <c r="LF36" s="1">
        <f t="shared" si="79"/>
        <v>45383</v>
      </c>
      <c r="LG36" s="1">
        <f t="shared" ref="LG36:LH36" si="80">LG3</f>
        <v>45413</v>
      </c>
      <c r="LH36" s="1">
        <f t="shared" si="80"/>
        <v>45444</v>
      </c>
      <c r="LI36" s="1">
        <f t="shared" ref="LI36:LJ36" si="81">LI3</f>
        <v>45474</v>
      </c>
      <c r="LJ36" s="1">
        <f t="shared" si="81"/>
        <v>45505</v>
      </c>
      <c r="LK36" s="1">
        <f t="shared" ref="LK36:LL36" si="82">LK3</f>
        <v>45536</v>
      </c>
      <c r="LL36" s="1">
        <f t="shared" si="82"/>
        <v>45566</v>
      </c>
    </row>
    <row r="37" spans="1:373" x14ac:dyDescent="0.25">
      <c r="B37" t="s">
        <v>20</v>
      </c>
      <c r="C37" s="2">
        <f t="shared" ref="C37:BN37" si="83">_xlfn.IFNA(C6,C4)</f>
        <v>3.8947118289349043</v>
      </c>
      <c r="D37" s="2">
        <f t="shared" si="83"/>
        <v>3.3585790907502484</v>
      </c>
      <c r="E37" s="2">
        <f t="shared" si="83"/>
        <v>3.0057249636608501</v>
      </c>
      <c r="F37" s="2">
        <f t="shared" si="83"/>
        <v>3.7687134282880423</v>
      </c>
      <c r="G37" s="2">
        <f t="shared" si="83"/>
        <v>3.6479550148166395</v>
      </c>
      <c r="H37" s="2">
        <f t="shared" si="83"/>
        <v>3.6525285274423922</v>
      </c>
      <c r="I37" s="2">
        <f t="shared" si="83"/>
        <v>3.7221196967857937</v>
      </c>
      <c r="J37" s="2">
        <f t="shared" si="83"/>
        <v>3.8889581777974742</v>
      </c>
      <c r="K37" s="2">
        <f t="shared" si="83"/>
        <v>3.9035712322833045</v>
      </c>
      <c r="L37" s="2">
        <f t="shared" si="83"/>
        <v>4.0125276637025022</v>
      </c>
      <c r="M37" s="2">
        <f t="shared" si="83"/>
        <v>3.9529326342790423</v>
      </c>
      <c r="N37" s="2">
        <f t="shared" si="83"/>
        <v>3.754267623731713</v>
      </c>
      <c r="O37" s="2">
        <f t="shared" si="83"/>
        <v>3.7215846380681827</v>
      </c>
      <c r="P37" s="2">
        <f t="shared" si="83"/>
        <v>3.7946408301578565</v>
      </c>
      <c r="Q37" s="2">
        <f t="shared" si="83"/>
        <v>3.3712822583696109</v>
      </c>
      <c r="R37" s="2">
        <f t="shared" si="83"/>
        <v>3.2768195635819355</v>
      </c>
      <c r="S37" s="2">
        <f t="shared" si="83"/>
        <v>3.4366112913970879</v>
      </c>
      <c r="T37" s="2">
        <f t="shared" si="83"/>
        <v>3.3040517384366561</v>
      </c>
      <c r="U37" s="2">
        <f t="shared" si="83"/>
        <v>3.5107123827551501</v>
      </c>
      <c r="V37" s="2">
        <f t="shared" si="83"/>
        <v>3.0924247175717836</v>
      </c>
      <c r="W37" s="2">
        <f t="shared" si="83"/>
        <v>3.1619328060128997</v>
      </c>
      <c r="X37" s="2">
        <f t="shared" si="83"/>
        <v>3.533528369034574</v>
      </c>
      <c r="Y37" s="2">
        <f t="shared" si="83"/>
        <v>3.4313931342646318</v>
      </c>
      <c r="Z37" s="2">
        <f t="shared" si="83"/>
        <v>3.3823558478746625</v>
      </c>
      <c r="AA37" s="2">
        <f t="shared" si="83"/>
        <v>3.4965116886889476</v>
      </c>
      <c r="AB37" s="2">
        <f t="shared" si="83"/>
        <v>3.5451874579249765</v>
      </c>
      <c r="AC37" s="2">
        <f t="shared" si="83"/>
        <v>3.5687674486933538</v>
      </c>
      <c r="AD37" s="2">
        <f t="shared" si="83"/>
        <v>4.1156775485765058</v>
      </c>
      <c r="AE37" s="2">
        <f t="shared" si="83"/>
        <v>3.53324013564088</v>
      </c>
      <c r="AF37" s="2">
        <f t="shared" si="83"/>
        <v>4.2959471507044524</v>
      </c>
      <c r="AG37" s="2">
        <f t="shared" si="83"/>
        <v>3.8422351011730544</v>
      </c>
      <c r="AH37" s="2">
        <f t="shared" si="83"/>
        <v>3.6911441457890222</v>
      </c>
      <c r="AI37" s="2">
        <f t="shared" si="83"/>
        <v>3.8872820909240549</v>
      </c>
      <c r="AJ37" s="2">
        <f t="shared" si="83"/>
        <v>3.7135190236962314</v>
      </c>
      <c r="AK37" s="2">
        <f t="shared" si="83"/>
        <v>3.4572449177145503</v>
      </c>
      <c r="AL37" s="2">
        <f t="shared" si="83"/>
        <v>3.8103236297818892</v>
      </c>
      <c r="AM37" s="2">
        <f t="shared" si="83"/>
        <v>3.5031548696385109</v>
      </c>
      <c r="AN37" s="2">
        <f t="shared" si="83"/>
        <v>3.8787977852304958</v>
      </c>
      <c r="AO37" s="2">
        <f t="shared" si="83"/>
        <v>4.1174006131071712</v>
      </c>
      <c r="AP37" s="2">
        <f t="shared" si="83"/>
        <v>4.4080037252019748</v>
      </c>
      <c r="AQ37" s="2">
        <f t="shared" si="83"/>
        <v>4.4957501547922938</v>
      </c>
      <c r="AR37" s="2">
        <f t="shared" si="83"/>
        <v>4.3703816291448359</v>
      </c>
      <c r="AS37" s="2">
        <f t="shared" si="83"/>
        <v>4.7656133112063186</v>
      </c>
      <c r="AT37" s="2">
        <f t="shared" si="83"/>
        <v>4.7934946279312678</v>
      </c>
      <c r="AU37" s="2">
        <f t="shared" si="83"/>
        <v>4.8759005953484627</v>
      </c>
      <c r="AV37" s="2">
        <f t="shared" si="83"/>
        <v>4.3689110291827777</v>
      </c>
      <c r="AW37" s="2">
        <f t="shared" si="83"/>
        <v>4.5213811232806336</v>
      </c>
      <c r="AX37" s="2">
        <f t="shared" si="83"/>
        <v>4.5980731990238581</v>
      </c>
      <c r="AY37" s="2">
        <f t="shared" si="83"/>
        <v>4.4304840530017842</v>
      </c>
      <c r="AZ37" s="2">
        <f t="shared" si="83"/>
        <v>4.1564566979885038</v>
      </c>
      <c r="BA37" s="2">
        <f t="shared" si="83"/>
        <v>4.5045839979215323</v>
      </c>
      <c r="BB37" s="2">
        <f t="shared" si="83"/>
        <v>3.9931597026226235</v>
      </c>
      <c r="BC37" s="2">
        <f t="shared" si="83"/>
        <v>4.294236418559807</v>
      </c>
      <c r="BD37" s="2">
        <f t="shared" si="83"/>
        <v>4.1532876426672489</v>
      </c>
      <c r="BE37" s="2">
        <f t="shared" si="83"/>
        <v>4.0499013443442458</v>
      </c>
      <c r="BF37" s="2">
        <f t="shared" si="83"/>
        <v>4.1036558419990374</v>
      </c>
      <c r="BG37" s="2">
        <f t="shared" si="83"/>
        <v>3.9512778521176299</v>
      </c>
      <c r="BH37" s="2">
        <f t="shared" si="83"/>
        <v>3.9257511750607921</v>
      </c>
      <c r="BI37" s="2">
        <f t="shared" si="83"/>
        <v>3.9091484466225763</v>
      </c>
      <c r="BJ37" s="2">
        <f t="shared" si="83"/>
        <v>3.8600640215715809</v>
      </c>
      <c r="BK37" s="2">
        <f t="shared" si="83"/>
        <v>3.7659677413701447</v>
      </c>
      <c r="BL37" s="2">
        <f t="shared" si="83"/>
        <v>3.5803815978412503</v>
      </c>
      <c r="BM37" s="2">
        <f t="shared" si="83"/>
        <v>3.3410383620069823</v>
      </c>
      <c r="BN37" s="2">
        <f t="shared" si="83"/>
        <v>3.3392635111821165</v>
      </c>
      <c r="BO37" s="2">
        <f t="shared" ref="BO37:DZ37" si="84">_xlfn.IFNA(BO6,BO4)</f>
        <v>3.2470556975933431</v>
      </c>
      <c r="BP37" s="2">
        <f t="shared" si="84"/>
        <v>3.2976210428598596</v>
      </c>
      <c r="BQ37" s="2">
        <f t="shared" si="84"/>
        <v>3.4479792641766416</v>
      </c>
      <c r="BR37" s="2">
        <f t="shared" si="84"/>
        <v>3.4470371195437042</v>
      </c>
      <c r="BS37" s="2">
        <f t="shared" si="84"/>
        <v>3.2649806087168032</v>
      </c>
      <c r="BT37" s="2">
        <f t="shared" si="84"/>
        <v>3.5853135975927612</v>
      </c>
      <c r="BU37" s="2">
        <f t="shared" si="84"/>
        <v>3.6600063635593938</v>
      </c>
      <c r="BV37" s="2">
        <f t="shared" si="84"/>
        <v>3.510539947160586</v>
      </c>
      <c r="BW37" s="2">
        <f t="shared" si="84"/>
        <v>3.8585035327780188</v>
      </c>
      <c r="BX37" s="2">
        <f t="shared" si="84"/>
        <v>3.6169426627518328</v>
      </c>
      <c r="BY37" s="2">
        <f t="shared" si="84"/>
        <v>3.206421283695684</v>
      </c>
      <c r="BZ37" s="2">
        <f t="shared" si="84"/>
        <v>3.3150456632831844</v>
      </c>
      <c r="CA37" s="2">
        <f t="shared" si="84"/>
        <v>3.5224719317919129</v>
      </c>
      <c r="CB37" s="2">
        <f t="shared" si="84"/>
        <v>3.3631099537463158</v>
      </c>
      <c r="CC37" s="2">
        <f t="shared" si="84"/>
        <v>3.2773712954108269</v>
      </c>
      <c r="CD37" s="2">
        <f t="shared" si="84"/>
        <v>3.2059988040322143</v>
      </c>
      <c r="CE37" s="2">
        <f t="shared" si="84"/>
        <v>3.2207699414099205</v>
      </c>
      <c r="CF37" s="2">
        <f t="shared" si="84"/>
        <v>3.2389583006771918</v>
      </c>
      <c r="CG37" s="2">
        <f t="shared" si="84"/>
        <v>2.9622080695255715</v>
      </c>
      <c r="CH37" s="2">
        <f t="shared" si="84"/>
        <v>2.8071180105952864</v>
      </c>
      <c r="CI37" s="2">
        <f t="shared" si="84"/>
        <v>3.0916839415369544</v>
      </c>
      <c r="CJ37" s="2">
        <f t="shared" si="84"/>
        <v>3.1600181571120651</v>
      </c>
      <c r="CK37" s="2">
        <f t="shared" si="84"/>
        <v>3.6058267642606046</v>
      </c>
      <c r="CL37" s="2">
        <f t="shared" si="84"/>
        <v>3.0370250357701654</v>
      </c>
      <c r="CM37" s="2">
        <f t="shared" si="84"/>
        <v>2.7525106459313959</v>
      </c>
      <c r="CN37" s="2">
        <f t="shared" si="84"/>
        <v>3.0611973924843925</v>
      </c>
      <c r="CO37" s="2">
        <f t="shared" si="84"/>
        <v>3.0722254213750473</v>
      </c>
      <c r="CP37" s="2">
        <f t="shared" si="84"/>
        <v>2.8865734688179301</v>
      </c>
      <c r="CQ37" s="2">
        <f t="shared" si="84"/>
        <v>3.0792195112472074</v>
      </c>
      <c r="CR37" s="2">
        <f t="shared" si="84"/>
        <v>3.1876384719319089</v>
      </c>
      <c r="CS37" s="2">
        <f t="shared" si="84"/>
        <v>3.1768385551688141</v>
      </c>
      <c r="CT37" s="2">
        <f t="shared" si="84"/>
        <v>3.2405450086081125</v>
      </c>
      <c r="CU37" s="2">
        <f t="shared" si="84"/>
        <v>2.8258739956730561</v>
      </c>
      <c r="CV37" s="2">
        <f t="shared" si="84"/>
        <v>2.8517312018079202</v>
      </c>
      <c r="CW37" s="2">
        <f t="shared" si="84"/>
        <v>2.6219109457827789</v>
      </c>
      <c r="CX37" s="2">
        <f t="shared" si="84"/>
        <v>3.3667363740271399</v>
      </c>
      <c r="CY37" s="2">
        <f t="shared" si="84"/>
        <v>3.2845366492572925</v>
      </c>
      <c r="CZ37" s="2">
        <f t="shared" si="84"/>
        <v>3.2944267015512247</v>
      </c>
      <c r="DA37" s="2">
        <f t="shared" si="84"/>
        <v>3.1786633212178774</v>
      </c>
      <c r="DB37" s="2">
        <f t="shared" si="84"/>
        <v>3.2012822112065913</v>
      </c>
      <c r="DC37" s="2">
        <f t="shared" si="84"/>
        <v>3.0999062037839082</v>
      </c>
      <c r="DD37" s="2">
        <f t="shared" si="84"/>
        <v>2.9405195352846061</v>
      </c>
      <c r="DE37" s="2">
        <f t="shared" si="84"/>
        <v>3.0285394200801297</v>
      </c>
      <c r="DF37" s="2">
        <f t="shared" si="84"/>
        <v>2.9947152383559823</v>
      </c>
      <c r="DG37" s="2">
        <f t="shared" si="84"/>
        <v>2.9435779591274276</v>
      </c>
      <c r="DH37" s="2">
        <f t="shared" si="84"/>
        <v>2.989914788519942</v>
      </c>
      <c r="DI37" s="2">
        <f t="shared" si="84"/>
        <v>2.9008861217843873</v>
      </c>
      <c r="DJ37" s="2">
        <f t="shared" si="84"/>
        <v>3.0807475029253042</v>
      </c>
      <c r="DK37" s="2">
        <f t="shared" si="84"/>
        <v>3.2719946721452868</v>
      </c>
      <c r="DL37" s="2">
        <f t="shared" si="84"/>
        <v>3.2728614433012244</v>
      </c>
      <c r="DM37" s="2">
        <f t="shared" si="84"/>
        <v>3.1961608059463122</v>
      </c>
      <c r="DN37" s="2">
        <f t="shared" si="84"/>
        <v>3.3584419463583099</v>
      </c>
      <c r="DO37" s="2">
        <f t="shared" si="84"/>
        <v>3.5141563226004293</v>
      </c>
      <c r="DP37" s="2">
        <f t="shared" si="84"/>
        <v>3.607268450352425</v>
      </c>
      <c r="DQ37" s="2">
        <f t="shared" si="84"/>
        <v>3.645223951605626</v>
      </c>
      <c r="DR37" s="2">
        <f t="shared" si="84"/>
        <v>3.890013515523616</v>
      </c>
      <c r="DS37" s="2">
        <f t="shared" si="84"/>
        <v>4.4201603812988424</v>
      </c>
      <c r="DT37" s="2">
        <f t="shared" si="84"/>
        <v>4.3182020388601732</v>
      </c>
      <c r="DU37" s="2">
        <f t="shared" si="84"/>
        <v>4.8170111276268051</v>
      </c>
      <c r="DV37" s="2">
        <f t="shared" si="84"/>
        <v>4.3580922886666134</v>
      </c>
      <c r="DW37" s="2">
        <f t="shared" si="84"/>
        <v>4.4381791507841859</v>
      </c>
      <c r="DX37" s="2">
        <f t="shared" si="84"/>
        <v>4.675051341883413</v>
      </c>
      <c r="DY37" s="2">
        <f t="shared" si="84"/>
        <v>4.471161426601987</v>
      </c>
      <c r="DZ37" s="2">
        <f t="shared" si="84"/>
        <v>4.7660056201285146</v>
      </c>
      <c r="EA37" s="2">
        <f t="shared" ref="EA37:GL37" si="85">_xlfn.IFNA(EA6,EA4)</f>
        <v>4.5075628486935422</v>
      </c>
      <c r="EB37" s="2">
        <f t="shared" si="85"/>
        <v>4.4673243021683868</v>
      </c>
      <c r="EC37" s="2">
        <f t="shared" si="85"/>
        <v>4.6470299275336888</v>
      </c>
      <c r="ED37" s="2">
        <f t="shared" si="85"/>
        <v>4.3836182738524423</v>
      </c>
      <c r="EE37" s="2">
        <f t="shared" si="85"/>
        <v>3.5698073628367299</v>
      </c>
      <c r="EF37" s="2">
        <f t="shared" si="85"/>
        <v>3.544958868985411</v>
      </c>
      <c r="EG37" s="2">
        <f t="shared" si="85"/>
        <v>3.1226191578114619</v>
      </c>
      <c r="EH37" s="2">
        <f t="shared" si="85"/>
        <v>3.6020985686425422</v>
      </c>
      <c r="EI37" s="2">
        <f t="shared" si="85"/>
        <v>3.7418686399913081</v>
      </c>
      <c r="EJ37" s="2">
        <f t="shared" si="85"/>
        <v>3.2690095652657427</v>
      </c>
      <c r="EK37" s="2">
        <f t="shared" si="85"/>
        <v>3.5713214368783017</v>
      </c>
      <c r="EL37" s="2">
        <f t="shared" si="85"/>
        <v>3.4270438274913992</v>
      </c>
      <c r="EM37" s="2">
        <f t="shared" si="85"/>
        <v>3.4261308227056797</v>
      </c>
      <c r="EN37" s="2">
        <f t="shared" si="85"/>
        <v>3.4044551557884053</v>
      </c>
      <c r="EO37" s="2">
        <f t="shared" si="85"/>
        <v>3.2497474615820847</v>
      </c>
      <c r="EP37" s="2">
        <f t="shared" si="85"/>
        <v>3.2698264853126173</v>
      </c>
      <c r="EQ37" s="2">
        <f t="shared" si="85"/>
        <v>3.5052853376283282</v>
      </c>
      <c r="ER37" s="2">
        <f t="shared" si="85"/>
        <v>3.407142725753189</v>
      </c>
      <c r="ES37" s="2">
        <f t="shared" si="85"/>
        <v>3.2223205717560615</v>
      </c>
      <c r="ET37" s="2">
        <f t="shared" si="85"/>
        <v>2.598898348845986</v>
      </c>
      <c r="EU37" s="2">
        <f t="shared" si="85"/>
        <v>2.2950650877494216</v>
      </c>
      <c r="EV37" s="2">
        <f t="shared" si="85"/>
        <v>2.2999293589299405</v>
      </c>
      <c r="EW37" s="2">
        <f t="shared" si="85"/>
        <v>2.2237162098806111</v>
      </c>
      <c r="EX37" s="2">
        <f t="shared" si="85"/>
        <v>2.0485340252816755</v>
      </c>
      <c r="EY37" s="2">
        <f t="shared" si="85"/>
        <v>2.202371890143032</v>
      </c>
      <c r="EZ37" s="2">
        <f t="shared" si="85"/>
        <v>2.378595766374775</v>
      </c>
      <c r="FA37" s="2">
        <f t="shared" si="85"/>
        <v>2.2766703461814521</v>
      </c>
      <c r="FB37" s="2">
        <f t="shared" si="85"/>
        <v>2.3283012760410848</v>
      </c>
      <c r="FC37" s="2">
        <f t="shared" si="85"/>
        <v>2.1831335267734659</v>
      </c>
      <c r="FD37" s="2">
        <f t="shared" si="85"/>
        <v>2.3346197669592184</v>
      </c>
      <c r="FE37" s="2">
        <f t="shared" si="85"/>
        <v>2.2208932259827043</v>
      </c>
      <c r="FF37" s="2">
        <f t="shared" si="85"/>
        <v>2.3529480293821741</v>
      </c>
      <c r="FG37" s="2">
        <f t="shared" si="85"/>
        <v>2.0667307181045804</v>
      </c>
      <c r="FH37" s="2">
        <f t="shared" si="85"/>
        <v>2.6005034181508839</v>
      </c>
      <c r="FI37" s="2">
        <f t="shared" si="85"/>
        <v>2.6207718309827057</v>
      </c>
      <c r="FJ37" s="2">
        <f t="shared" si="85"/>
        <v>2.5328437598191518</v>
      </c>
      <c r="FK37" s="2">
        <f t="shared" si="85"/>
        <v>2.4933793733513263</v>
      </c>
      <c r="FL37" s="2">
        <f t="shared" si="85"/>
        <v>2.5249792186974966</v>
      </c>
      <c r="FM37" s="2">
        <f t="shared" si="85"/>
        <v>2.5771804748256861</v>
      </c>
      <c r="FN37" s="2">
        <f t="shared" si="85"/>
        <v>2.5091572435328064</v>
      </c>
      <c r="FO37" s="2">
        <f t="shared" si="85"/>
        <v>2.3757789205147599</v>
      </c>
      <c r="FP37" s="2">
        <f t="shared" si="85"/>
        <v>2.7218906396738016</v>
      </c>
      <c r="FQ37" s="2">
        <f t="shared" si="85"/>
        <v>2.9585259971044371</v>
      </c>
      <c r="FR37" s="2">
        <f t="shared" si="85"/>
        <v>3.2696706474663819</v>
      </c>
      <c r="FS37" s="2">
        <f t="shared" si="85"/>
        <v>3.4764158899023743</v>
      </c>
      <c r="FT37" s="2">
        <f t="shared" si="85"/>
        <v>3.1208869677112538</v>
      </c>
      <c r="FU37" s="2">
        <f t="shared" si="85"/>
        <v>3.0018176708844613</v>
      </c>
      <c r="FV37" s="2">
        <f t="shared" si="85"/>
        <v>2.9394341598293949</v>
      </c>
      <c r="FW37" s="2">
        <f t="shared" si="85"/>
        <v>3.0986058948897424</v>
      </c>
      <c r="FX37" s="2">
        <f t="shared" si="85"/>
        <v>2.8929353035815266</v>
      </c>
      <c r="FY37" s="2">
        <f t="shared" si="85"/>
        <v>2.8828172262466545</v>
      </c>
      <c r="FZ37" s="2">
        <f t="shared" si="85"/>
        <v>3.2586848338142134</v>
      </c>
      <c r="GA37" s="2">
        <f t="shared" si="85"/>
        <v>2.7293487471445057</v>
      </c>
      <c r="GB37" s="2">
        <f t="shared" si="85"/>
        <v>2.4079586590767272</v>
      </c>
      <c r="GC37" s="2">
        <f t="shared" si="85"/>
        <v>2.5217225248519552</v>
      </c>
      <c r="GD37" s="2">
        <f t="shared" si="85"/>
        <v>2.2555808954259433</v>
      </c>
      <c r="GE37" s="2">
        <f t="shared" si="85"/>
        <v>2.3612298587825804</v>
      </c>
      <c r="GF37" s="2">
        <f t="shared" si="85"/>
        <v>2.5263142960805802</v>
      </c>
      <c r="GG37" s="2">
        <f t="shared" si="85"/>
        <v>2.4540868352310206</v>
      </c>
      <c r="GH37" s="2">
        <f t="shared" si="85"/>
        <v>2.4744425394798437</v>
      </c>
      <c r="GI37" s="2">
        <f t="shared" si="85"/>
        <v>2.4057427371081683</v>
      </c>
      <c r="GJ37" s="2">
        <f t="shared" si="85"/>
        <v>2.4802532774566495</v>
      </c>
      <c r="GK37" s="2">
        <f t="shared" si="85"/>
        <v>2.551863628422038</v>
      </c>
      <c r="GL37" s="2">
        <f t="shared" si="85"/>
        <v>2.4166641051073143</v>
      </c>
      <c r="GM37" s="2">
        <f t="shared" ref="GM37:IX37" si="86">_xlfn.IFNA(GM6,GM4)</f>
        <v>3.0927317420977345</v>
      </c>
      <c r="GN37" s="2">
        <f t="shared" si="86"/>
        <v>2.983889705259422</v>
      </c>
      <c r="GO37" s="2">
        <f t="shared" si="86"/>
        <v>2.7304456870187153</v>
      </c>
      <c r="GP37" s="2">
        <f t="shared" si="86"/>
        <v>2.9937562831133588</v>
      </c>
      <c r="GQ37" s="2">
        <f t="shared" si="86"/>
        <v>2.9707988314087115</v>
      </c>
      <c r="GR37" s="2">
        <f t="shared" si="86"/>
        <v>2.7425832965163028</v>
      </c>
      <c r="GS37" s="2">
        <f t="shared" si="86"/>
        <v>2.817173508370046</v>
      </c>
      <c r="GT37" s="2">
        <f t="shared" si="86"/>
        <v>2.7890542715840385</v>
      </c>
      <c r="GU37" s="2">
        <f t="shared" si="86"/>
        <v>2.6721171018114749</v>
      </c>
      <c r="GV37" s="2">
        <f t="shared" si="86"/>
        <v>2.6728294903588856</v>
      </c>
      <c r="GW37" s="2">
        <f t="shared" si="86"/>
        <v>2.6535990880472355</v>
      </c>
      <c r="GX37" s="2">
        <f t="shared" si="86"/>
        <v>2.489425350376778</v>
      </c>
      <c r="GY37" s="2">
        <f t="shared" si="86"/>
        <v>2.3033623785634902</v>
      </c>
      <c r="GZ37" s="2">
        <f t="shared" si="86"/>
        <v>2.2318693164083503</v>
      </c>
      <c r="HA37" s="2">
        <f t="shared" si="86"/>
        <v>2.2680979399614443</v>
      </c>
      <c r="HB37" s="2">
        <f t="shared" si="86"/>
        <v>2.4778219260671106</v>
      </c>
      <c r="HC37" s="2">
        <f t="shared" si="86"/>
        <v>2.5950188297753827</v>
      </c>
      <c r="HD37" s="2">
        <f t="shared" si="86"/>
        <v>2.2238064289925847</v>
      </c>
      <c r="HE37" s="2">
        <f t="shared" si="86"/>
        <v>2.337301771115142</v>
      </c>
      <c r="HF37" s="2">
        <f t="shared" si="86"/>
        <v>2.481679076925885</v>
      </c>
      <c r="HG37" s="2">
        <f t="shared" si="86"/>
        <v>2.448337373937969</v>
      </c>
      <c r="HH37" s="2">
        <f t="shared" si="86"/>
        <v>2.6174266292052963</v>
      </c>
      <c r="HI37" s="2">
        <f t="shared" si="86"/>
        <v>2.5296140493182753</v>
      </c>
      <c r="HJ37" s="2">
        <f t="shared" si="86"/>
        <v>2.5121453228233421</v>
      </c>
      <c r="HK37" s="2">
        <f t="shared" si="86"/>
        <v>2.4974383168259826</v>
      </c>
      <c r="HL37" s="2">
        <f t="shared" si="86"/>
        <v>2.4238750624467231</v>
      </c>
      <c r="HM37" s="2">
        <f t="shared" si="86"/>
        <v>2.4799689528251494</v>
      </c>
      <c r="HN37" s="2">
        <f t="shared" si="86"/>
        <v>1.8528083297644538</v>
      </c>
      <c r="HO37" s="2">
        <f t="shared" si="86"/>
        <v>1.9981834707436466</v>
      </c>
      <c r="HP37" s="2">
        <f t="shared" si="86"/>
        <v>2.5162093059531543</v>
      </c>
      <c r="HQ37" s="2">
        <f t="shared" si="86"/>
        <v>2.7295160016607776</v>
      </c>
      <c r="HR37" s="2">
        <f t="shared" si="86"/>
        <v>2.4442555382778677</v>
      </c>
      <c r="HS37" s="2">
        <f t="shared" si="86"/>
        <v>2.445263182008151</v>
      </c>
      <c r="HT37" s="2">
        <f t="shared" si="86"/>
        <v>2.554278331589996</v>
      </c>
      <c r="HU37" s="2">
        <f t="shared" si="86"/>
        <v>2.6210324249204846</v>
      </c>
      <c r="HV37" s="2">
        <f t="shared" si="86"/>
        <v>2.351931084830361</v>
      </c>
      <c r="HW37" s="2">
        <f t="shared" si="86"/>
        <v>2.2039397235299099</v>
      </c>
      <c r="HX37" s="2">
        <f t="shared" si="86"/>
        <v>2.426140950338612</v>
      </c>
      <c r="HY37" s="2">
        <f t="shared" si="86"/>
        <v>2.2562473228543398</v>
      </c>
      <c r="HZ37" s="2">
        <f t="shared" si="86"/>
        <v>2.6806406358582135</v>
      </c>
      <c r="IA37" s="2">
        <f t="shared" si="86"/>
        <v>2.4942963367872997</v>
      </c>
      <c r="IB37" s="2">
        <f t="shared" si="86"/>
        <v>2.3216454718998651</v>
      </c>
      <c r="IC37" s="2">
        <f t="shared" si="86"/>
        <v>2.2564396850509723</v>
      </c>
      <c r="ID37" s="2">
        <f t="shared" si="86"/>
        <v>2.2058698821367217</v>
      </c>
      <c r="IE37" s="2">
        <f t="shared" si="86"/>
        <v>2.4079897505641679</v>
      </c>
      <c r="IF37" s="2">
        <f t="shared" si="86"/>
        <v>2.2008762313875545</v>
      </c>
      <c r="IG37" s="2">
        <f t="shared" si="86"/>
        <v>2.1098709048689561</v>
      </c>
      <c r="IH37" s="2">
        <f t="shared" si="86"/>
        <v>2.4285279224515484</v>
      </c>
      <c r="II37" s="2">
        <f t="shared" si="86"/>
        <v>2.4247285713245952</v>
      </c>
      <c r="IJ37" s="2">
        <f t="shared" si="86"/>
        <v>2.4782871898258554</v>
      </c>
      <c r="IK37" s="2">
        <f t="shared" si="86"/>
        <v>2.7557137785591825</v>
      </c>
      <c r="IL37" s="2">
        <f t="shared" si="86"/>
        <v>2.3546691937533257</v>
      </c>
      <c r="IM37" s="2">
        <f t="shared" si="86"/>
        <v>2.610802479211848</v>
      </c>
      <c r="IN37" s="2">
        <f t="shared" si="86"/>
        <v>2.7087615289812375</v>
      </c>
      <c r="IO37" s="2">
        <f t="shared" si="86"/>
        <v>2.5436683296384754</v>
      </c>
      <c r="IP37" s="2">
        <f t="shared" si="86"/>
        <v>2.4699871191817007</v>
      </c>
      <c r="IQ37" s="2">
        <f t="shared" si="86"/>
        <v>2.5558521122885502</v>
      </c>
      <c r="IR37" s="2">
        <f t="shared" si="86"/>
        <v>2.522591117506074</v>
      </c>
      <c r="IS37" s="2">
        <f t="shared" si="86"/>
        <v>2.565624114077663</v>
      </c>
      <c r="IT37" s="2">
        <f t="shared" si="86"/>
        <v>2.6350131954763083</v>
      </c>
      <c r="IU37" s="2">
        <f t="shared" si="86"/>
        <v>2.5476333862417837</v>
      </c>
      <c r="IV37" s="2">
        <f t="shared" si="86"/>
        <v>2.4303042155361592</v>
      </c>
      <c r="IW37" s="2">
        <f t="shared" si="86"/>
        <v>2.4152799859701877</v>
      </c>
      <c r="IX37" s="2">
        <f t="shared" si="86"/>
        <v>2.540198959522177</v>
      </c>
      <c r="IY37" s="2">
        <f t="shared" ref="IY37:LD37" si="87">_xlfn.IFNA(IY6,IY4)</f>
        <v>2.567626867292649</v>
      </c>
      <c r="IZ37" s="2">
        <f t="shared" si="87"/>
        <v>2.6987772790970737</v>
      </c>
      <c r="JA37" s="2">
        <f t="shared" si="87"/>
        <v>2.717056262049943</v>
      </c>
      <c r="JB37" s="2">
        <f t="shared" si="87"/>
        <v>2.6032866291700572</v>
      </c>
      <c r="JC37" s="2">
        <f t="shared" si="87"/>
        <v>2.4834816436859586</v>
      </c>
      <c r="JD37" s="2">
        <f t="shared" si="87"/>
        <v>2.5511054013462138</v>
      </c>
      <c r="JE37" s="2">
        <f t="shared" si="87"/>
        <v>2.6458437626933518</v>
      </c>
      <c r="JF37" s="2">
        <f t="shared" si="87"/>
        <v>2.5654517834327648</v>
      </c>
      <c r="JG37" s="2">
        <f t="shared" si="87"/>
        <v>3.0607047540607035</v>
      </c>
      <c r="JH37" s="2">
        <f t="shared" si="87"/>
        <v>3.0177557210079935</v>
      </c>
      <c r="JI37" s="2">
        <f t="shared" si="87"/>
        <v>2.7632572418222492</v>
      </c>
      <c r="JJ37" s="2">
        <f t="shared" si="87"/>
        <v>1.9246650957227618</v>
      </c>
      <c r="JK37" s="2">
        <f t="shared" si="87"/>
        <v>1.6679067935637359</v>
      </c>
      <c r="JL37" s="2">
        <f t="shared" si="87"/>
        <v>1.5090639535823334</v>
      </c>
      <c r="JM37" s="2">
        <f t="shared" si="87"/>
        <v>1.5677821682714375</v>
      </c>
      <c r="JN37" s="2">
        <f t="shared" si="87"/>
        <v>1.8107574036651608</v>
      </c>
      <c r="JO37" s="2">
        <f t="shared" si="87"/>
        <v>1.7013618201527967</v>
      </c>
      <c r="JP37" s="2">
        <f t="shared" si="87"/>
        <v>1.7224927741463467</v>
      </c>
      <c r="JQ37" s="2">
        <f t="shared" si="87"/>
        <v>2.3394901077617369</v>
      </c>
      <c r="JR37" s="2">
        <f t="shared" si="87"/>
        <v>2.3482615604165464</v>
      </c>
      <c r="JS37" s="2">
        <f t="shared" si="87"/>
        <v>2.3978388907175576</v>
      </c>
      <c r="JT37" s="2">
        <f t="shared" si="87"/>
        <v>2.7216307402578988</v>
      </c>
      <c r="JU37" s="2">
        <f t="shared" si="87"/>
        <v>2.4588519510352889</v>
      </c>
      <c r="JV37" s="2">
        <f t="shared" si="87"/>
        <v>2.897715785042295</v>
      </c>
      <c r="JW37" s="2">
        <f t="shared" si="87"/>
        <v>2.9461461306034673</v>
      </c>
      <c r="JX37" s="2">
        <f t="shared" si="87"/>
        <v>2.957561186923682</v>
      </c>
      <c r="JY37" s="2">
        <f t="shared" si="87"/>
        <v>2.9483981709847011</v>
      </c>
      <c r="JZ37" s="2">
        <f t="shared" si="87"/>
        <v>2.7262616159856372</v>
      </c>
      <c r="KA37" s="2">
        <f t="shared" si="87"/>
        <v>2.7616132744451654</v>
      </c>
      <c r="KB37" s="2">
        <f t="shared" si="87"/>
        <v>2.8123512014140482</v>
      </c>
      <c r="KC37" s="2">
        <f t="shared" si="87"/>
        <v>2.1805569953760595</v>
      </c>
      <c r="KD37" s="2">
        <f t="shared" si="87"/>
        <v>1.896823532386037</v>
      </c>
      <c r="KE37" s="2">
        <f t="shared" si="87"/>
        <v>2.0099668166127715</v>
      </c>
      <c r="KF37" s="2">
        <f t="shared" si="87"/>
        <v>1.9175038119767502</v>
      </c>
      <c r="KG37" s="2">
        <f t="shared" si="87"/>
        <v>2.1752586197953745</v>
      </c>
      <c r="KH37" s="2">
        <f t="shared" si="87"/>
        <v>2.8456100338319148</v>
      </c>
      <c r="KI37" s="2">
        <f t="shared" si="87"/>
        <v>2.8629242615387538</v>
      </c>
      <c r="KJ37" s="2">
        <f t="shared" si="87"/>
        <v>3.0341790767339667</v>
      </c>
      <c r="KK37" s="2">
        <f t="shared" si="87"/>
        <v>3.0804788277102606</v>
      </c>
      <c r="KL37" s="2">
        <f t="shared" si="87"/>
        <v>2.959537674987136</v>
      </c>
      <c r="KM37" s="2">
        <f t="shared" si="87"/>
        <v>2.8321028139950473</v>
      </c>
      <c r="KN37" s="2">
        <f t="shared" si="87"/>
        <v>2.9931102277662824</v>
      </c>
      <c r="KO37" s="2">
        <f t="shared" si="87"/>
        <v>2.9901256189781611</v>
      </c>
      <c r="KP37" s="2">
        <f t="shared" si="87"/>
        <v>3.1520335200961265</v>
      </c>
      <c r="KQ37" s="2">
        <f t="shared" si="87"/>
        <v>2.7643231703172457</v>
      </c>
      <c r="KR37" s="2">
        <f t="shared" si="87"/>
        <v>2.9485489929464572</v>
      </c>
      <c r="KS37" s="2">
        <f t="shared" si="87"/>
        <v>3.0088543387377498</v>
      </c>
      <c r="KT37" s="2">
        <f t="shared" si="87"/>
        <v>3.4935968041504109</v>
      </c>
      <c r="KU37" s="2">
        <f t="shared" si="87"/>
        <v>3.9211499494035413</v>
      </c>
      <c r="KV37" s="2">
        <f t="shared" si="87"/>
        <v>3.8488916365393195</v>
      </c>
      <c r="KW37" s="2">
        <f t="shared" si="87"/>
        <v>4.0200386679534574</v>
      </c>
      <c r="KX37" s="2">
        <f t="shared" si="87"/>
        <v>4.0494487509894919</v>
      </c>
      <c r="KY37" s="2">
        <f t="shared" si="87"/>
        <v>4.1534915826603447</v>
      </c>
      <c r="KZ37" s="2">
        <f t="shared" si="87"/>
        <v>4.1819214955271686</v>
      </c>
      <c r="LA37" s="2">
        <f t="shared" si="87"/>
        <v>4.2646381127279618</v>
      </c>
      <c r="LB37" s="2">
        <f t="shared" si="87"/>
        <v>4.3197977203641491</v>
      </c>
      <c r="LC37" s="2">
        <f t="shared" si="87"/>
        <v>4.3147994676759849</v>
      </c>
      <c r="LD37" s="2">
        <f t="shared" si="87"/>
        <v>4.2208501714885349</v>
      </c>
      <c r="LE37" s="2">
        <f t="shared" ref="LE37:LF37" si="88">_xlfn.IFNA(LE6,LE4)</f>
        <v>4.5507112646277328</v>
      </c>
      <c r="LF37" s="2">
        <f t="shared" si="88"/>
        <v>4.2781223623538445</v>
      </c>
      <c r="LG37" s="2">
        <f t="shared" ref="LG37:LH37" si="89">_xlfn.IFNA(LG6,LG4)</f>
        <v>3.7453838524677026</v>
      </c>
      <c r="LH37" s="2">
        <f t="shared" si="89"/>
        <v>4.0363948355847317</v>
      </c>
      <c r="LI37" s="2">
        <f t="shared" ref="LI37:LJ37" si="90">_xlfn.IFNA(LI6,LI4)</f>
        <v>4.0847850044980296</v>
      </c>
      <c r="LJ37" s="2">
        <f t="shared" si="90"/>
        <v>3.9265836252315167</v>
      </c>
      <c r="LK37" s="2">
        <f t="shared" ref="LK37:LL37" si="91">_xlfn.IFNA(LK6,LK4)</f>
        <v>4.0239673247913075</v>
      </c>
      <c r="LL37" s="2">
        <f t="shared" si="91"/>
        <v>3.8922682784324589</v>
      </c>
    </row>
    <row r="38" spans="1:373" s="29" customFormat="1" x14ac:dyDescent="0.25">
      <c r="B38" s="29" t="s">
        <v>23</v>
      </c>
      <c r="C38" s="30">
        <f>C37-C39</f>
        <v>3.1979295538233417</v>
      </c>
      <c r="D38" s="30">
        <f t="shared" ref="D38:BO38" si="92">D37-D39</f>
        <v>2.755508915311657</v>
      </c>
      <c r="E38" s="30">
        <f t="shared" si="92"/>
        <v>2.6586110791054556</v>
      </c>
      <c r="F38" s="30">
        <f t="shared" si="92"/>
        <v>3.6290052631219343</v>
      </c>
      <c r="G38" s="30">
        <f t="shared" si="92"/>
        <v>3.3452774828026555</v>
      </c>
      <c r="H38" s="30">
        <f t="shared" si="92"/>
        <v>3.6912822090421491</v>
      </c>
      <c r="I38" s="30">
        <f t="shared" si="92"/>
        <v>3.7920090386611558</v>
      </c>
      <c r="J38" s="30">
        <f t="shared" si="92"/>
        <v>4.5292375724424012</v>
      </c>
      <c r="K38" s="30">
        <f t="shared" si="92"/>
        <v>5.0646631200188033</v>
      </c>
      <c r="L38" s="30">
        <f t="shared" si="92"/>
        <v>5.030661980591999</v>
      </c>
      <c r="M38" s="30">
        <f t="shared" si="92"/>
        <v>5.0574159900612248</v>
      </c>
      <c r="N38" s="30">
        <f t="shared" si="92"/>
        <v>4.9671122256106726</v>
      </c>
      <c r="O38" s="30">
        <f t="shared" si="92"/>
        <v>3.9431675956175538</v>
      </c>
      <c r="P38" s="30">
        <f t="shared" si="92"/>
        <v>3.8919549601695396</v>
      </c>
      <c r="Q38" s="30">
        <f t="shared" si="92"/>
        <v>3.2430223182242521</v>
      </c>
      <c r="R38" s="30">
        <f t="shared" si="92"/>
        <v>3.2186890411823113</v>
      </c>
      <c r="S38" s="30">
        <f t="shared" si="92"/>
        <v>3.3592358658322583</v>
      </c>
      <c r="T38" s="30">
        <f t="shared" si="92"/>
        <v>2.8698422323499759</v>
      </c>
      <c r="U38" s="30">
        <f t="shared" si="92"/>
        <v>3.2931268055705409</v>
      </c>
      <c r="V38" s="30">
        <f t="shared" si="92"/>
        <v>2.3581931221802623</v>
      </c>
      <c r="W38" s="30">
        <f t="shared" si="92"/>
        <v>2.1194557560673437</v>
      </c>
      <c r="X38" s="30">
        <f t="shared" si="92"/>
        <v>2.5903152339183242</v>
      </c>
      <c r="Y38" s="30">
        <f t="shared" si="92"/>
        <v>2.5091423754507178</v>
      </c>
      <c r="Z38" s="30">
        <f t="shared" si="92"/>
        <v>2.0688741469743306</v>
      </c>
      <c r="AA38" s="30">
        <f t="shared" si="92"/>
        <v>3.0484655594179184</v>
      </c>
      <c r="AB38" s="30">
        <f t="shared" si="92"/>
        <v>2.6139581573210346</v>
      </c>
      <c r="AC38" s="30">
        <f t="shared" si="92"/>
        <v>2.5362389182997589</v>
      </c>
      <c r="AD38" s="30">
        <f t="shared" si="92"/>
        <v>3.3952778429333792</v>
      </c>
      <c r="AE38" s="30">
        <f t="shared" si="92"/>
        <v>2.5242715257754007</v>
      </c>
      <c r="AF38" s="30">
        <f t="shared" si="92"/>
        <v>3.4544432519937365</v>
      </c>
      <c r="AG38" s="30">
        <f t="shared" si="92"/>
        <v>3.0396917754645276</v>
      </c>
      <c r="AH38" s="30">
        <f t="shared" si="92"/>
        <v>2.8188144439319336</v>
      </c>
      <c r="AI38" s="30">
        <f t="shared" si="92"/>
        <v>3.0172482134987524</v>
      </c>
      <c r="AJ38" s="30">
        <f t="shared" si="92"/>
        <v>2.740666605023633</v>
      </c>
      <c r="AK38" s="30">
        <f t="shared" si="92"/>
        <v>2.1501309790216783</v>
      </c>
      <c r="AL38" s="30">
        <f t="shared" si="92"/>
        <v>2.8331750570343344</v>
      </c>
      <c r="AM38" s="30">
        <f t="shared" si="92"/>
        <v>1.9982289523318677</v>
      </c>
      <c r="AN38" s="30">
        <f t="shared" si="92"/>
        <v>2.4851906203139076</v>
      </c>
      <c r="AO38" s="30">
        <f t="shared" si="92"/>
        <v>2.461491592052913</v>
      </c>
      <c r="AP38" s="30">
        <f t="shared" si="92"/>
        <v>1.7777403143194697</v>
      </c>
      <c r="AQ38" s="30">
        <f t="shared" si="92"/>
        <v>1.6598207277189356</v>
      </c>
      <c r="AR38" s="30">
        <f t="shared" si="92"/>
        <v>1.66405794211376</v>
      </c>
      <c r="AS38" s="30">
        <f t="shared" si="92"/>
        <v>2.0963825419755393</v>
      </c>
      <c r="AT38" s="30">
        <f t="shared" si="92"/>
        <v>1.9416228468566237</v>
      </c>
      <c r="AU38" s="30">
        <f t="shared" si="92"/>
        <v>1.8875790931730343</v>
      </c>
      <c r="AV38" s="30">
        <f t="shared" si="92"/>
        <v>1.8821445872009752</v>
      </c>
      <c r="AW38" s="30">
        <f t="shared" si="92"/>
        <v>2.0550646126617735</v>
      </c>
      <c r="AX38" s="30">
        <f t="shared" si="92"/>
        <v>1.9388229704350195</v>
      </c>
      <c r="AY38" s="30">
        <f t="shared" si="92"/>
        <v>1.7174538657644867</v>
      </c>
      <c r="AZ38" s="30">
        <f t="shared" si="92"/>
        <v>1.5674599342344449</v>
      </c>
      <c r="BA38" s="30">
        <f t="shared" si="92"/>
        <v>1.7947310178391378</v>
      </c>
      <c r="BB38" s="30">
        <f t="shared" si="92"/>
        <v>1.7263081907638096</v>
      </c>
      <c r="BC38" s="30">
        <f t="shared" si="92"/>
        <v>2.4557548405918084</v>
      </c>
      <c r="BD38" s="30">
        <f t="shared" si="92"/>
        <v>2.3158607856734754</v>
      </c>
      <c r="BE38" s="30">
        <f t="shared" si="92"/>
        <v>2.0531979653077661</v>
      </c>
      <c r="BF38" s="30">
        <f t="shared" si="92"/>
        <v>2.2987231065730249</v>
      </c>
      <c r="BG38" s="30">
        <f t="shared" si="92"/>
        <v>2.2280983079264187</v>
      </c>
      <c r="BH38" s="30">
        <f t="shared" si="92"/>
        <v>1.5959354794603242</v>
      </c>
      <c r="BI38" s="30">
        <f t="shared" si="92"/>
        <v>1.866209586211018</v>
      </c>
      <c r="BJ38" s="30">
        <f t="shared" si="92"/>
        <v>1.7781223604715968</v>
      </c>
      <c r="BK38" s="30">
        <f t="shared" si="92"/>
        <v>1.1022772651796835</v>
      </c>
      <c r="BL38" s="30">
        <f t="shared" si="92"/>
        <v>0.25880059951131873</v>
      </c>
      <c r="BM38" s="30">
        <f t="shared" si="92"/>
        <v>0.3715064220599813</v>
      </c>
      <c r="BN38" s="30">
        <f t="shared" si="92"/>
        <v>1.1776162627026019</v>
      </c>
      <c r="BO38" s="30">
        <f t="shared" si="92"/>
        <v>1.4673451289630326</v>
      </c>
      <c r="BP38" s="30">
        <f t="shared" ref="BP38:EA38" si="93">BP37-BP39</f>
        <v>1.65071722204299</v>
      </c>
      <c r="BQ38" s="30">
        <f t="shared" si="93"/>
        <v>1.7915352931185113</v>
      </c>
      <c r="BR38" s="30">
        <f t="shared" si="93"/>
        <v>1.8796620140120166</v>
      </c>
      <c r="BS38" s="30">
        <f t="shared" si="93"/>
        <v>1.7312829766585192</v>
      </c>
      <c r="BT38" s="30">
        <f t="shared" si="93"/>
        <v>2.3107575134938401</v>
      </c>
      <c r="BU38" s="30">
        <f t="shared" si="93"/>
        <v>2.3495812033963293</v>
      </c>
      <c r="BV38" s="30">
        <f t="shared" si="93"/>
        <v>2.2381365589321369</v>
      </c>
      <c r="BW38" s="30">
        <f t="shared" si="93"/>
        <v>3.1337608164423276</v>
      </c>
      <c r="BX38" s="30">
        <f t="shared" si="93"/>
        <v>4.0156495593035366</v>
      </c>
      <c r="BY38" s="30">
        <f t="shared" si="93"/>
        <v>3.3672332052194576</v>
      </c>
      <c r="BZ38" s="30">
        <f t="shared" si="93"/>
        <v>3.0998685007526845</v>
      </c>
      <c r="CA38" s="30">
        <f t="shared" si="93"/>
        <v>2.9408052052829903</v>
      </c>
      <c r="CB38" s="30">
        <f t="shared" si="93"/>
        <v>2.9418526627547323</v>
      </c>
      <c r="CC38" s="30">
        <f t="shared" si="93"/>
        <v>2.6595520888207513</v>
      </c>
      <c r="CD38" s="30">
        <f t="shared" si="93"/>
        <v>2.6783515326191134</v>
      </c>
      <c r="CE38" s="30">
        <f t="shared" si="93"/>
        <v>2.6897520374954436</v>
      </c>
      <c r="CF38" s="30">
        <f t="shared" si="93"/>
        <v>2.4788292221544275</v>
      </c>
      <c r="CG38" s="30">
        <f t="shared" si="93"/>
        <v>2.5705725420751424</v>
      </c>
      <c r="CH38" s="30">
        <f t="shared" si="93"/>
        <v>2.5271165746904778</v>
      </c>
      <c r="CI38" s="30">
        <f t="shared" si="93"/>
        <v>3.1168674211743128</v>
      </c>
      <c r="CJ38" s="30">
        <f t="shared" si="93"/>
        <v>2.4712086075430402</v>
      </c>
      <c r="CK38" s="30">
        <f t="shared" si="93"/>
        <v>3.4733906557345806</v>
      </c>
      <c r="CL38" s="30">
        <f t="shared" si="93"/>
        <v>2.7793668622803267</v>
      </c>
      <c r="CM38" s="30">
        <f t="shared" si="93"/>
        <v>2.6739756800226906</v>
      </c>
      <c r="CN38" s="30">
        <f t="shared" si="93"/>
        <v>2.5090479535973085</v>
      </c>
      <c r="CO38" s="30">
        <f t="shared" si="93"/>
        <v>2.7418724464028772</v>
      </c>
      <c r="CP38" s="30">
        <f t="shared" si="93"/>
        <v>2.243058944802987</v>
      </c>
      <c r="CQ38" s="30">
        <f t="shared" si="93"/>
        <v>2.479626378016194</v>
      </c>
      <c r="CR38" s="30">
        <f t="shared" si="93"/>
        <v>2.7072456173308006</v>
      </c>
      <c r="CS38" s="30">
        <f t="shared" si="93"/>
        <v>2.3608334014520551</v>
      </c>
      <c r="CT38" s="30">
        <f t="shared" si="93"/>
        <v>2.3563495548762505</v>
      </c>
      <c r="CU38" s="30">
        <f t="shared" si="93"/>
        <v>2.2141211438252095</v>
      </c>
      <c r="CV38" s="30">
        <f t="shared" si="93"/>
        <v>2.2428486803179584</v>
      </c>
      <c r="CW38" s="30">
        <f t="shared" si="93"/>
        <v>1.4994802040490969</v>
      </c>
      <c r="CX38" s="30">
        <f t="shared" si="93"/>
        <v>1.8818705830505649</v>
      </c>
      <c r="CY38" s="30">
        <f t="shared" si="93"/>
        <v>1.7115029413921246</v>
      </c>
      <c r="CZ38" s="30">
        <f t="shared" si="93"/>
        <v>1.7861364537352005</v>
      </c>
      <c r="DA38" s="30">
        <f t="shared" si="93"/>
        <v>1.4665198761014011</v>
      </c>
      <c r="DB38" s="30">
        <f t="shared" si="93"/>
        <v>1.6185352921138878</v>
      </c>
      <c r="DC38" s="30">
        <f t="shared" si="93"/>
        <v>1.6198267345250312</v>
      </c>
      <c r="DD38" s="30">
        <f t="shared" si="93"/>
        <v>1.6290841845037187</v>
      </c>
      <c r="DE38" s="30">
        <f t="shared" si="93"/>
        <v>1.3464775790492056</v>
      </c>
      <c r="DF38" s="30">
        <f t="shared" si="93"/>
        <v>1.3588838566229606</v>
      </c>
      <c r="DG38" s="30">
        <f t="shared" si="93"/>
        <v>1.0057404112895103</v>
      </c>
      <c r="DH38" s="30">
        <f t="shared" si="93"/>
        <v>1.0131614955331094</v>
      </c>
      <c r="DI38" s="30">
        <f t="shared" si="93"/>
        <v>0.9795386015468277</v>
      </c>
      <c r="DJ38" s="30">
        <f t="shared" si="93"/>
        <v>1.1585823369151673</v>
      </c>
      <c r="DK38" s="30">
        <f t="shared" si="93"/>
        <v>1.6162143659224886</v>
      </c>
      <c r="DL38" s="30">
        <f t="shared" si="93"/>
        <v>1.4226085277469287</v>
      </c>
      <c r="DM38" s="30">
        <f t="shared" si="93"/>
        <v>1.3316943272499095</v>
      </c>
      <c r="DN38" s="30">
        <f t="shared" si="93"/>
        <v>1.5907423575322106</v>
      </c>
      <c r="DO38" s="30">
        <f t="shared" si="93"/>
        <v>1.3257007152226143</v>
      </c>
      <c r="DP38" s="30">
        <f t="shared" si="93"/>
        <v>0.88722941137951494</v>
      </c>
      <c r="DQ38" s="30">
        <f t="shared" si="93"/>
        <v>0.38995788492644046</v>
      </c>
      <c r="DR38" s="30">
        <f t="shared" si="93"/>
        <v>0.43674516139461383</v>
      </c>
      <c r="DS38" s="30">
        <f t="shared" si="93"/>
        <v>1.2219343665904816</v>
      </c>
      <c r="DT38" s="30">
        <f t="shared" si="93"/>
        <v>1.2156653897031005</v>
      </c>
      <c r="DU38" s="30">
        <f t="shared" si="93"/>
        <v>1.4069392400748031</v>
      </c>
      <c r="DV38" s="30">
        <f t="shared" si="93"/>
        <v>1.0162365479815509</v>
      </c>
      <c r="DW38" s="30">
        <f t="shared" si="93"/>
        <v>0.57718942801020834</v>
      </c>
      <c r="DX38" s="30">
        <f t="shared" si="93"/>
        <v>0.48960108937201063</v>
      </c>
      <c r="DY38" s="30">
        <f t="shared" si="93"/>
        <v>0.33647888203952458</v>
      </c>
      <c r="DZ38" s="30">
        <f t="shared" si="93"/>
        <v>0.42275859750057609</v>
      </c>
      <c r="EA38" s="30">
        <f t="shared" si="93"/>
        <v>0.13509576159383485</v>
      </c>
      <c r="EB38" s="30">
        <f t="shared" ref="EB38:GM38" si="94">EB37-EB39</f>
        <v>0.48334448086913184</v>
      </c>
      <c r="EC38" s="30">
        <f t="shared" si="94"/>
        <v>2.1774624991257294</v>
      </c>
      <c r="ED38" s="30">
        <f t="shared" si="94"/>
        <v>3.4841891744255795</v>
      </c>
      <c r="EE38" s="30">
        <f t="shared" si="94"/>
        <v>2.2929614696871936</v>
      </c>
      <c r="EF38" s="30">
        <f t="shared" si="94"/>
        <v>2.6626875884274108</v>
      </c>
      <c r="EG38" s="30">
        <f t="shared" si="94"/>
        <v>2.9056867590180717</v>
      </c>
      <c r="EH38" s="30">
        <f t="shared" si="94"/>
        <v>3.6724229725129898</v>
      </c>
      <c r="EI38" s="30">
        <f t="shared" si="94"/>
        <v>4.4611131076741639</v>
      </c>
      <c r="EJ38" s="30">
        <f t="shared" si="94"/>
        <v>4.2216056903691541</v>
      </c>
      <c r="EK38" s="30">
        <f t="shared" si="94"/>
        <v>4.7768423943980141</v>
      </c>
      <c r="EL38" s="30">
        <f t="shared" si="94"/>
        <v>4.5958225713452485</v>
      </c>
      <c r="EM38" s="30">
        <f t="shared" si="94"/>
        <v>5.297496151308505</v>
      </c>
      <c r="EN38" s="30">
        <f t="shared" si="94"/>
        <v>5.183923446132594</v>
      </c>
      <c r="EO38" s="30">
        <f t="shared" si="94"/>
        <v>4.2409999033750179</v>
      </c>
      <c r="EP38" s="30">
        <f t="shared" si="94"/>
        <v>2.6925094492591355</v>
      </c>
      <c r="EQ38" s="30">
        <f t="shared" si="94"/>
        <v>3.1910903314059884</v>
      </c>
      <c r="ER38" s="30">
        <f t="shared" si="94"/>
        <v>2.5121910617419325</v>
      </c>
      <c r="ES38" s="30">
        <f t="shared" si="94"/>
        <v>2.3759234996934624</v>
      </c>
      <c r="ET38" s="30">
        <f t="shared" si="94"/>
        <v>1.8918445522479299</v>
      </c>
      <c r="EU38" s="30">
        <f t="shared" si="94"/>
        <v>1.1426514558716971</v>
      </c>
      <c r="EV38" s="30">
        <f t="shared" si="94"/>
        <v>1.3727698874406933</v>
      </c>
      <c r="EW38" s="30">
        <f t="shared" si="94"/>
        <v>1.1411719589218166</v>
      </c>
      <c r="EX38" s="30">
        <f t="shared" si="94"/>
        <v>1.1688167276539287</v>
      </c>
      <c r="EY38" s="30">
        <f t="shared" si="94"/>
        <v>0.7867116673022454</v>
      </c>
      <c r="EZ38" s="30">
        <f t="shared" si="94"/>
        <v>0.89512624328111379</v>
      </c>
      <c r="FA38" s="30">
        <f t="shared" si="94"/>
        <v>0.43189646619167155</v>
      </c>
      <c r="FB38" s="30">
        <f t="shared" si="94"/>
        <v>-7.576901328270047E-3</v>
      </c>
      <c r="FC38" s="30">
        <f t="shared" si="94"/>
        <v>-0.27082940181417259</v>
      </c>
      <c r="FD38" s="30">
        <f t="shared" si="94"/>
        <v>-0.13123183179674536</v>
      </c>
      <c r="FE38" s="30">
        <f t="shared" si="94"/>
        <v>-0.69196468711794834</v>
      </c>
      <c r="FF38" s="30">
        <f t="shared" si="94"/>
        <v>-0.98546182079035605</v>
      </c>
      <c r="FG38" s="30">
        <f t="shared" si="94"/>
        <v>-1.2749024691138264</v>
      </c>
      <c r="FH38" s="30">
        <f t="shared" si="94"/>
        <v>-0.48094207657131749</v>
      </c>
      <c r="FI38" s="30">
        <f t="shared" si="94"/>
        <v>-0.72766486667494723</v>
      </c>
      <c r="FJ38" s="30">
        <f t="shared" si="94"/>
        <v>-0.83944405082121021</v>
      </c>
      <c r="FK38" s="30">
        <f t="shared" si="94"/>
        <v>-0.73253927597520496</v>
      </c>
      <c r="FL38" s="30">
        <f t="shared" si="94"/>
        <v>-0.3784501279905168</v>
      </c>
      <c r="FM38" s="30">
        <f t="shared" si="94"/>
        <v>-0.22804800281717652</v>
      </c>
      <c r="FN38" s="30">
        <f t="shared" si="94"/>
        <v>0.22202805706675388</v>
      </c>
      <c r="FO38" s="30">
        <f t="shared" si="94"/>
        <v>0.51356495836542049</v>
      </c>
      <c r="FP38" s="30">
        <f t="shared" si="94"/>
        <v>0.80702871393678022</v>
      </c>
      <c r="FQ38" s="30">
        <f t="shared" si="94"/>
        <v>1.4475880313432983</v>
      </c>
      <c r="FR38" s="30">
        <f t="shared" si="94"/>
        <v>1.9677552025659453</v>
      </c>
      <c r="FS38" s="30">
        <f t="shared" si="94"/>
        <v>2.44810143521177</v>
      </c>
      <c r="FT38" s="30">
        <f t="shared" si="94"/>
        <v>2.1043481213284565</v>
      </c>
      <c r="FU38" s="30">
        <f t="shared" si="94"/>
        <v>2.328542183614053</v>
      </c>
      <c r="FV38" s="30">
        <f t="shared" si="94"/>
        <v>2.1931614747591577</v>
      </c>
      <c r="FW38" s="30">
        <f t="shared" si="94"/>
        <v>2.6499159920621609</v>
      </c>
      <c r="FX38" s="30">
        <f t="shared" si="94"/>
        <v>2.5199560056092176</v>
      </c>
      <c r="FY38" s="30">
        <f t="shared" si="94"/>
        <v>2.9896514425440013</v>
      </c>
      <c r="FZ38" s="30">
        <f t="shared" si="94"/>
        <v>3.3109856470739114</v>
      </c>
      <c r="GA38" s="30">
        <f t="shared" si="94"/>
        <v>2.6823162999186914</v>
      </c>
      <c r="GB38" s="30">
        <f t="shared" si="94"/>
        <v>2.5782615297768725</v>
      </c>
      <c r="GC38" s="30">
        <f t="shared" si="94"/>
        <v>2.5695979348075886</v>
      </c>
      <c r="GD38" s="30">
        <f t="shared" si="94"/>
        <v>2.7189801427627143</v>
      </c>
      <c r="GE38" s="30">
        <f t="shared" si="94"/>
        <v>2.5800373273076422</v>
      </c>
      <c r="GF38" s="30">
        <f t="shared" si="94"/>
        <v>2.6718513916939153</v>
      </c>
      <c r="GG38" s="30">
        <f t="shared" si="94"/>
        <v>2.3522822200863356</v>
      </c>
      <c r="GH38" s="30">
        <f t="shared" si="94"/>
        <v>2.3832798477540447</v>
      </c>
      <c r="GI38" s="30">
        <f t="shared" si="94"/>
        <v>2.3313395965415538</v>
      </c>
      <c r="GJ38" s="30">
        <f t="shared" si="94"/>
        <v>2.5415619335605362</v>
      </c>
      <c r="GK38" s="30">
        <f t="shared" si="94"/>
        <v>2.4318855591843906</v>
      </c>
      <c r="GL38" s="30">
        <f t="shared" si="94"/>
        <v>2.280575234100136</v>
      </c>
      <c r="GM38" s="30">
        <f t="shared" si="94"/>
        <v>3.2856321395108772</v>
      </c>
      <c r="GN38" s="30">
        <f t="shared" ref="GN38:IV38" si="95">GN37-GN39</f>
        <v>3.203699975867667</v>
      </c>
      <c r="GO38" s="30">
        <f t="shared" si="95"/>
        <v>3.3539981256278248</v>
      </c>
      <c r="GP38" s="30">
        <f t="shared" si="95"/>
        <v>3.0375293954743041</v>
      </c>
      <c r="GQ38" s="30">
        <f t="shared" si="95"/>
        <v>3.1250508759048063</v>
      </c>
      <c r="GR38" s="30">
        <f t="shared" si="95"/>
        <v>2.5177937003681246</v>
      </c>
      <c r="GS38" s="30">
        <f t="shared" si="95"/>
        <v>2.7782733560385013</v>
      </c>
      <c r="GT38" s="30">
        <f t="shared" si="95"/>
        <v>2.9428675027082942</v>
      </c>
      <c r="GU38" s="30">
        <f t="shared" si="95"/>
        <v>3.0502584544720741</v>
      </c>
      <c r="GV38" s="30">
        <f t="shared" si="95"/>
        <v>2.7929106645074198</v>
      </c>
      <c r="GW38" s="30">
        <f t="shared" si="95"/>
        <v>2.8567782423542338</v>
      </c>
      <c r="GX38" s="30">
        <f t="shared" si="95"/>
        <v>2.8047484753994487</v>
      </c>
      <c r="GY38" s="30">
        <f t="shared" si="95"/>
        <v>2.5088227581470344</v>
      </c>
      <c r="GZ38" s="30">
        <f t="shared" si="95"/>
        <v>2.1567269089622898</v>
      </c>
      <c r="HA38" s="30">
        <f t="shared" si="95"/>
        <v>2.1058700365253924</v>
      </c>
      <c r="HB38" s="30">
        <f t="shared" si="95"/>
        <v>2.7108805875582251</v>
      </c>
      <c r="HC38" s="30">
        <f t="shared" si="95"/>
        <v>2.5336850340133075</v>
      </c>
      <c r="HD38" s="30">
        <f t="shared" si="95"/>
        <v>2.6592471996482665</v>
      </c>
      <c r="HE38" s="30">
        <f t="shared" si="95"/>
        <v>2.4138762926718247</v>
      </c>
      <c r="HF38" s="30">
        <f t="shared" si="95"/>
        <v>2.6541685587374846</v>
      </c>
      <c r="HG38" s="30">
        <f t="shared" si="95"/>
        <v>2.3837055945828736</v>
      </c>
      <c r="HH38" s="30">
        <f t="shared" si="95"/>
        <v>2.5321767743641224</v>
      </c>
      <c r="HI38" s="30">
        <f t="shared" si="95"/>
        <v>2.4682641701954235</v>
      </c>
      <c r="HJ38" s="30">
        <f t="shared" si="95"/>
        <v>2.4581945160369796</v>
      </c>
      <c r="HK38" s="30">
        <f t="shared" si="95"/>
        <v>1.7334986061394706</v>
      </c>
      <c r="HL38" s="30">
        <f t="shared" si="95"/>
        <v>2.0397308503149469</v>
      </c>
      <c r="HM38" s="30">
        <f t="shared" si="95"/>
        <v>1.6791600657961241</v>
      </c>
      <c r="HN38" s="30">
        <f t="shared" si="95"/>
        <v>1.0596339404167587</v>
      </c>
      <c r="HO38" s="30">
        <f t="shared" si="95"/>
        <v>1.3723906965798329</v>
      </c>
      <c r="HP38" s="30">
        <f t="shared" si="95"/>
        <v>1.4904467557220746</v>
      </c>
      <c r="HQ38" s="30">
        <f t="shared" si="95"/>
        <v>1.6755550152004437</v>
      </c>
      <c r="HR38" s="30">
        <f t="shared" si="95"/>
        <v>1.3051525999437432</v>
      </c>
      <c r="HS38" s="30">
        <f t="shared" si="95"/>
        <v>1.5368474238103285</v>
      </c>
      <c r="HT38" s="30">
        <f t="shared" si="95"/>
        <v>1.3738560389272876</v>
      </c>
      <c r="HU38" s="30">
        <f t="shared" si="95"/>
        <v>1.2359719005334573</v>
      </c>
      <c r="HV38" s="30">
        <f t="shared" si="95"/>
        <v>0.61254441434974716</v>
      </c>
      <c r="HW38" s="30">
        <f t="shared" si="95"/>
        <v>0.80657305937020496</v>
      </c>
      <c r="HX38" s="30">
        <f t="shared" si="95"/>
        <v>0.64446744439847192</v>
      </c>
      <c r="HY38" s="30">
        <f t="shared" si="95"/>
        <v>0.99400658453563029</v>
      </c>
      <c r="HZ38" s="30">
        <f t="shared" si="95"/>
        <v>0.81316859590222723</v>
      </c>
      <c r="IA38" s="30">
        <f t="shared" si="95"/>
        <v>0.74682458437073684</v>
      </c>
      <c r="IB38" s="30">
        <f t="shared" si="95"/>
        <v>0.60502996608005777</v>
      </c>
      <c r="IC38" s="30">
        <f t="shared" si="95"/>
        <v>5.9465414855188303E-2</v>
      </c>
      <c r="ID38" s="30">
        <f t="shared" si="95"/>
        <v>5.4901596665288821E-2</v>
      </c>
      <c r="IE38" s="30">
        <f t="shared" si="95"/>
        <v>0.29202136843101911</v>
      </c>
      <c r="IF38" s="30">
        <f t="shared" si="95"/>
        <v>0.50778745940937497</v>
      </c>
      <c r="IG38" s="30">
        <f t="shared" si="95"/>
        <v>0.24404692443211351</v>
      </c>
      <c r="IH38" s="30">
        <f t="shared" si="95"/>
        <v>0.69155135221113673</v>
      </c>
      <c r="II38" s="30">
        <f t="shared" si="95"/>
        <v>0.84681636895830126</v>
      </c>
      <c r="IJ38" s="30">
        <f t="shared" si="95"/>
        <v>0.8731038492088441</v>
      </c>
      <c r="IK38" s="30">
        <f t="shared" si="95"/>
        <v>0.85509179828159887</v>
      </c>
      <c r="IL38" s="30">
        <f t="shared" si="95"/>
        <v>0.62330215678600176</v>
      </c>
      <c r="IM38" s="30">
        <f t="shared" si="95"/>
        <v>0.70893125415282165</v>
      </c>
      <c r="IN38" s="30">
        <f t="shared" si="95"/>
        <v>0.64595957200746756</v>
      </c>
      <c r="IO38" s="30">
        <f t="shared" si="95"/>
        <v>0.49242813543168173</v>
      </c>
      <c r="IP38" s="30">
        <f t="shared" si="95"/>
        <v>0.47293482342308391</v>
      </c>
      <c r="IQ38" s="30">
        <f t="shared" si="95"/>
        <v>0.23017593059171615</v>
      </c>
      <c r="IR38" s="30">
        <f t="shared" si="95"/>
        <v>0.25392352528134721</v>
      </c>
      <c r="IS38" s="30">
        <f t="shared" si="95"/>
        <v>0.60071842784706275</v>
      </c>
      <c r="IT38" s="30">
        <f t="shared" si="95"/>
        <v>0.59569651613359076</v>
      </c>
      <c r="IU38" s="30">
        <f t="shared" si="95"/>
        <v>0.6715478292591408</v>
      </c>
      <c r="IV38" s="30">
        <f t="shared" si="95"/>
        <v>0.53639956787048071</v>
      </c>
      <c r="IW38" s="30">
        <f>FIXED(IW37,1)-FIXED(IW39,1)</f>
        <v>0.5</v>
      </c>
      <c r="IX38" s="30">
        <f t="shared" ref="IX38:KY38" si="96">FIXED(IX37,1)-FIXED(IX39,1)</f>
        <v>0.39999999999999991</v>
      </c>
      <c r="IY38" s="30">
        <f t="shared" si="96"/>
        <v>0.39999999999999991</v>
      </c>
      <c r="IZ38" s="30">
        <f t="shared" si="96"/>
        <v>0.90000000000000013</v>
      </c>
      <c r="JA38" s="30">
        <f t="shared" si="96"/>
        <v>1.0000000000000002</v>
      </c>
      <c r="JB38" s="30">
        <f t="shared" si="96"/>
        <v>1.2000000000000002</v>
      </c>
      <c r="JC38" s="30">
        <f t="shared" si="96"/>
        <v>1</v>
      </c>
      <c r="JD38" s="30">
        <f t="shared" si="96"/>
        <v>1</v>
      </c>
      <c r="JE38" s="30">
        <f t="shared" si="96"/>
        <v>0.8</v>
      </c>
      <c r="JF38" s="30">
        <f t="shared" si="96"/>
        <v>0.8</v>
      </c>
      <c r="JG38" s="30">
        <f t="shared" si="96"/>
        <v>1.8</v>
      </c>
      <c r="JH38" s="30">
        <f t="shared" si="96"/>
        <v>2</v>
      </c>
      <c r="JI38" s="30">
        <f t="shared" si="96"/>
        <v>2.1999999999999997</v>
      </c>
      <c r="JJ38" s="30">
        <f t="shared" si="96"/>
        <v>2.2999999999999998</v>
      </c>
      <c r="JK38" s="30">
        <f t="shared" si="96"/>
        <v>1.7</v>
      </c>
      <c r="JL38" s="30">
        <f t="shared" si="96"/>
        <v>0.8</v>
      </c>
      <c r="JM38" s="30">
        <f t="shared" si="96"/>
        <v>1.1000000000000001</v>
      </c>
      <c r="JN38" s="30">
        <f t="shared" si="96"/>
        <v>1</v>
      </c>
      <c r="JO38" s="30">
        <f t="shared" si="96"/>
        <v>1.2999999999999998</v>
      </c>
      <c r="JP38" s="30">
        <f t="shared" si="96"/>
        <v>1.4</v>
      </c>
      <c r="JQ38" s="30">
        <f t="shared" si="96"/>
        <v>2.0999999999999996</v>
      </c>
      <c r="JR38" s="30">
        <f t="shared" si="96"/>
        <v>1.7999999999999998</v>
      </c>
      <c r="JS38" s="30">
        <f t="shared" si="96"/>
        <v>0.79999999999999982</v>
      </c>
      <c r="JT38" s="30">
        <f t="shared" si="96"/>
        <v>1.3000000000000003</v>
      </c>
      <c r="JU38" s="30">
        <f t="shared" si="96"/>
        <v>0.8</v>
      </c>
      <c r="JV38" s="30">
        <f t="shared" si="96"/>
        <v>0.69999999999999973</v>
      </c>
      <c r="JW38" s="30">
        <f t="shared" si="96"/>
        <v>1.0999999999999999</v>
      </c>
      <c r="JX38" s="30">
        <f t="shared" si="96"/>
        <v>1.7</v>
      </c>
      <c r="JY38" s="30">
        <f t="shared" si="96"/>
        <v>1.5</v>
      </c>
      <c r="JZ38" s="30">
        <f t="shared" si="96"/>
        <v>0.60000000000000009</v>
      </c>
      <c r="KA38" s="30">
        <f t="shared" si="96"/>
        <v>0.29999999999999982</v>
      </c>
      <c r="KB38" s="30">
        <f t="shared" si="96"/>
        <v>0</v>
      </c>
      <c r="KC38" s="30">
        <f t="shared" si="96"/>
        <v>-1.0999999999999996</v>
      </c>
      <c r="KD38" s="30">
        <f t="shared" si="96"/>
        <v>-2</v>
      </c>
      <c r="KE38" s="30">
        <f t="shared" si="96"/>
        <v>-1.7000000000000002</v>
      </c>
      <c r="KF38" s="30">
        <f t="shared" si="96"/>
        <v>-2.4</v>
      </c>
      <c r="KG38" s="30">
        <f t="shared" si="96"/>
        <v>-3.8</v>
      </c>
      <c r="KH38" s="30">
        <f t="shared" si="96"/>
        <v>-3.6000000000000005</v>
      </c>
      <c r="KI38" s="30">
        <f t="shared" si="96"/>
        <v>-4.4000000000000004</v>
      </c>
      <c r="KJ38" s="30">
        <f t="shared" si="96"/>
        <v>-5.6999999999999993</v>
      </c>
      <c r="KK38" s="30">
        <f t="shared" si="96"/>
        <v>-5.4</v>
      </c>
      <c r="KL38" s="30">
        <f t="shared" si="96"/>
        <v>-6.8000000000000007</v>
      </c>
      <c r="KM38" s="30">
        <f t="shared" si="96"/>
        <v>-8</v>
      </c>
      <c r="KN38" s="30">
        <f t="shared" si="96"/>
        <v>-7.9</v>
      </c>
      <c r="KO38" s="30">
        <f t="shared" si="96"/>
        <v>-8.5</v>
      </c>
      <c r="KP38" s="30">
        <f t="shared" si="96"/>
        <v>-9.1000000000000014</v>
      </c>
      <c r="KQ38" s="30">
        <f t="shared" si="96"/>
        <v>-8.8999999999999986</v>
      </c>
      <c r="KR38" s="30">
        <f t="shared" si="96"/>
        <v>-9.1</v>
      </c>
      <c r="KS38" s="30">
        <f t="shared" si="96"/>
        <v>-7.6</v>
      </c>
      <c r="KT38" s="30">
        <f t="shared" si="96"/>
        <v>-7</v>
      </c>
      <c r="KU38" s="30">
        <f t="shared" si="96"/>
        <v>-5.7999999999999989</v>
      </c>
      <c r="KV38" s="30">
        <f t="shared" si="96"/>
        <v>-5.5000000000000009</v>
      </c>
      <c r="KW38" s="30">
        <f t="shared" si="96"/>
        <v>-5.3000000000000007</v>
      </c>
      <c r="KX38" s="30">
        <f t="shared" si="96"/>
        <v>-3.5</v>
      </c>
      <c r="KY38" s="30">
        <f t="shared" si="96"/>
        <v>-2.2999999999999998</v>
      </c>
      <c r="KZ38" s="30">
        <f>FIXED(KZ37,1)-FIXED(KZ39,1)</f>
        <v>-2.2999999999999998</v>
      </c>
      <c r="LA38" s="30">
        <f t="shared" ref="LA38:LB38" si="97">FIXED(LA37,1)-FIXED(LA39,1)</f>
        <v>-1.5</v>
      </c>
      <c r="LB38" s="30">
        <f t="shared" si="97"/>
        <v>-0.10000000000000053</v>
      </c>
      <c r="LC38" s="30">
        <f t="shared" ref="LC38:LE38" si="98">FIXED(LC37,1)-FIXED(LC39,1)</f>
        <v>-1.1000000000000005</v>
      </c>
      <c r="LD38" s="30">
        <f t="shared" si="98"/>
        <v>-0.29999999999999982</v>
      </c>
      <c r="LE38" s="30">
        <f t="shared" si="98"/>
        <v>0.5</v>
      </c>
      <c r="LF38" s="30">
        <f t="shared" ref="LF38:LG38" si="99">FIXED(LF37,1)-FIXED(LF39,1)</f>
        <v>0.39999999999999991</v>
      </c>
      <c r="LG38" s="30">
        <f t="shared" si="99"/>
        <v>0</v>
      </c>
      <c r="LH38" s="30">
        <f t="shared" ref="LH38:LI38" si="100">FIXED(LH37,1)-FIXED(LH39,1)</f>
        <v>1.4</v>
      </c>
      <c r="LI38" s="30">
        <f t="shared" si="100"/>
        <v>1.4999999999999996</v>
      </c>
      <c r="LJ38" s="30">
        <f t="shared" ref="LJ38:LK38" si="101">FIXED(LJ37,1)-FIXED(LJ39,1)</f>
        <v>2</v>
      </c>
      <c r="LK38" s="30">
        <f t="shared" si="101"/>
        <v>2.4</v>
      </c>
      <c r="LL38" s="30">
        <f t="shared" ref="LL38" si="102">FIXED(LL37,1)-FIXED(LL39,1)</f>
        <v>2.2999999999999998</v>
      </c>
    </row>
    <row r="39" spans="1:373" x14ac:dyDescent="0.25">
      <c r="B39" t="s">
        <v>7</v>
      </c>
      <c r="C39" s="2">
        <f>C9</f>
        <v>0.69678227511156265</v>
      </c>
      <c r="D39" s="2">
        <f t="shared" ref="D39:BO39" si="103">D9</f>
        <v>0.60307017543859143</v>
      </c>
      <c r="E39" s="2">
        <f t="shared" si="103"/>
        <v>0.34711388455539449</v>
      </c>
      <c r="F39" s="2">
        <f t="shared" si="103"/>
        <v>0.13970816516610807</v>
      </c>
      <c r="G39" s="2">
        <f t="shared" si="103"/>
        <v>0.30267753201398406</v>
      </c>
      <c r="H39" s="2">
        <f t="shared" si="103"/>
        <v>-3.8753681599756895E-2</v>
      </c>
      <c r="I39" s="2">
        <f t="shared" si="103"/>
        <v>-6.988934187536211E-2</v>
      </c>
      <c r="J39" s="2">
        <f t="shared" si="103"/>
        <v>-0.640279394644927</v>
      </c>
      <c r="K39" s="2">
        <f t="shared" si="103"/>
        <v>-1.1610918877354992</v>
      </c>
      <c r="L39" s="2">
        <f t="shared" si="103"/>
        <v>-1.0181343168894963</v>
      </c>
      <c r="M39" s="2">
        <f t="shared" si="103"/>
        <v>-1.104483355782182</v>
      </c>
      <c r="N39" s="2">
        <f t="shared" si="103"/>
        <v>-1.2128446018789596</v>
      </c>
      <c r="O39" s="2">
        <f t="shared" si="103"/>
        <v>-0.22158295754937107</v>
      </c>
      <c r="P39" s="2">
        <f t="shared" si="103"/>
        <v>-9.7314130011683098E-2</v>
      </c>
      <c r="Q39" s="2">
        <f t="shared" si="103"/>
        <v>0.1282599401453588</v>
      </c>
      <c r="R39" s="2">
        <f t="shared" si="103"/>
        <v>5.813052239962424E-2</v>
      </c>
      <c r="S39" s="2">
        <f t="shared" si="103"/>
        <v>7.737542556482957E-2</v>
      </c>
      <c r="T39" s="2">
        <f t="shared" si="103"/>
        <v>0.43420950608668019</v>
      </c>
      <c r="U39" s="2">
        <f t="shared" si="103"/>
        <v>0.21758557718460914</v>
      </c>
      <c r="V39" s="2">
        <f t="shared" si="103"/>
        <v>0.73423159539152127</v>
      </c>
      <c r="W39" s="2">
        <f t="shared" si="103"/>
        <v>1.042477049945556</v>
      </c>
      <c r="X39" s="2">
        <f t="shared" si="103"/>
        <v>0.94321313511624982</v>
      </c>
      <c r="Y39" s="2">
        <f t="shared" si="103"/>
        <v>0.92225075881391394</v>
      </c>
      <c r="Z39" s="2">
        <f t="shared" si="103"/>
        <v>1.3134817009003319</v>
      </c>
      <c r="AA39" s="2">
        <f t="shared" si="103"/>
        <v>0.44804612927102916</v>
      </c>
      <c r="AB39" s="2">
        <f t="shared" si="103"/>
        <v>0.93122930060394182</v>
      </c>
      <c r="AC39" s="2">
        <f t="shared" si="103"/>
        <v>1.0325285303935949</v>
      </c>
      <c r="AD39" s="2">
        <f t="shared" si="103"/>
        <v>0.72039970564312661</v>
      </c>
      <c r="AE39" s="2">
        <f t="shared" si="103"/>
        <v>1.0089686098654793</v>
      </c>
      <c r="AF39" s="2">
        <f t="shared" si="103"/>
        <v>0.84150389871071596</v>
      </c>
      <c r="AG39" s="2">
        <f t="shared" si="103"/>
        <v>0.80254332570852682</v>
      </c>
      <c r="AH39" s="2">
        <f t="shared" si="103"/>
        <v>0.87232970185708858</v>
      </c>
      <c r="AI39" s="2">
        <f t="shared" si="103"/>
        <v>0.87003387742530247</v>
      </c>
      <c r="AJ39" s="2">
        <f t="shared" si="103"/>
        <v>0.97285241867259842</v>
      </c>
      <c r="AK39" s="2">
        <f t="shared" si="103"/>
        <v>1.3071139386928721</v>
      </c>
      <c r="AL39" s="2">
        <f t="shared" si="103"/>
        <v>0.97714857274755484</v>
      </c>
      <c r="AM39" s="2">
        <f t="shared" si="103"/>
        <v>1.5049259173066432</v>
      </c>
      <c r="AN39" s="2">
        <f t="shared" si="103"/>
        <v>1.3936071649165882</v>
      </c>
      <c r="AO39" s="2">
        <f t="shared" si="103"/>
        <v>1.6559090210542582</v>
      </c>
      <c r="AP39" s="2">
        <f t="shared" si="103"/>
        <v>2.6302634108825051</v>
      </c>
      <c r="AQ39" s="2">
        <f t="shared" si="103"/>
        <v>2.8359294270733582</v>
      </c>
      <c r="AR39" s="2">
        <f t="shared" si="103"/>
        <v>2.7063236870310758</v>
      </c>
      <c r="AS39" s="2">
        <f t="shared" si="103"/>
        <v>2.6692307692307793</v>
      </c>
      <c r="AT39" s="2">
        <f t="shared" si="103"/>
        <v>2.8518717810746441</v>
      </c>
      <c r="AU39" s="2">
        <f t="shared" si="103"/>
        <v>2.9883215021754284</v>
      </c>
      <c r="AV39" s="2">
        <f t="shared" si="103"/>
        <v>2.4867664419818025</v>
      </c>
      <c r="AW39" s="2">
        <f t="shared" si="103"/>
        <v>2.46631651061886</v>
      </c>
      <c r="AX39" s="2">
        <f t="shared" si="103"/>
        <v>2.6592502285888386</v>
      </c>
      <c r="AY39" s="2">
        <f t="shared" si="103"/>
        <v>2.7130301872372975</v>
      </c>
      <c r="AZ39" s="2">
        <f t="shared" si="103"/>
        <v>2.588996763754059</v>
      </c>
      <c r="BA39" s="2">
        <f t="shared" si="103"/>
        <v>2.7098529800823945</v>
      </c>
      <c r="BB39" s="2">
        <f t="shared" si="103"/>
        <v>2.266851511858814</v>
      </c>
      <c r="BC39" s="2">
        <f t="shared" si="103"/>
        <v>1.8384815779679986</v>
      </c>
      <c r="BD39" s="2">
        <f t="shared" si="103"/>
        <v>1.8374268569937735</v>
      </c>
      <c r="BE39" s="2">
        <f t="shared" si="103"/>
        <v>1.9967033790364797</v>
      </c>
      <c r="BF39" s="2">
        <f t="shared" si="103"/>
        <v>1.8049327354260125</v>
      </c>
      <c r="BG39" s="2">
        <f t="shared" si="103"/>
        <v>1.7231795441912112</v>
      </c>
      <c r="BH39" s="2">
        <f t="shared" si="103"/>
        <v>2.3298156956004679</v>
      </c>
      <c r="BI39" s="2">
        <f t="shared" si="103"/>
        <v>2.0429388604115584</v>
      </c>
      <c r="BJ39" s="2">
        <f t="shared" si="103"/>
        <v>2.0819416610999841</v>
      </c>
      <c r="BK39" s="2">
        <f t="shared" si="103"/>
        <v>2.6636904761904612</v>
      </c>
      <c r="BL39" s="2">
        <f t="shared" si="103"/>
        <v>3.3215809983299316</v>
      </c>
      <c r="BM39" s="2">
        <f t="shared" si="103"/>
        <v>2.969531939947001</v>
      </c>
      <c r="BN39" s="2">
        <f t="shared" si="103"/>
        <v>2.1616472484795146</v>
      </c>
      <c r="BO39" s="2">
        <f t="shared" si="103"/>
        <v>1.7797105686303105</v>
      </c>
      <c r="BP39" s="2">
        <f t="shared" ref="BP39:EA39" si="104">BP9</f>
        <v>1.6469038208168696</v>
      </c>
      <c r="BQ39" s="2">
        <f t="shared" si="104"/>
        <v>1.6564439710581302</v>
      </c>
      <c r="BR39" s="2">
        <f t="shared" si="104"/>
        <v>1.5673751055316876</v>
      </c>
      <c r="BS39" s="2">
        <f t="shared" si="104"/>
        <v>1.533697632058284</v>
      </c>
      <c r="BT39" s="2">
        <f t="shared" si="104"/>
        <v>1.2745560840989212</v>
      </c>
      <c r="BU39" s="2">
        <f t="shared" si="104"/>
        <v>1.3104251601630645</v>
      </c>
      <c r="BV39" s="2">
        <f t="shared" si="104"/>
        <v>1.2724033882284491</v>
      </c>
      <c r="BW39" s="2">
        <f t="shared" si="104"/>
        <v>0.72474271633569121</v>
      </c>
      <c r="BX39" s="2">
        <f t="shared" si="104"/>
        <v>-0.39870689655170377</v>
      </c>
      <c r="BY39" s="2">
        <f t="shared" si="104"/>
        <v>-0.16081192152377355</v>
      </c>
      <c r="BZ39" s="2">
        <f t="shared" si="104"/>
        <v>0.2151771625304999</v>
      </c>
      <c r="CA39" s="2">
        <f t="shared" si="104"/>
        <v>0.58166672650892259</v>
      </c>
      <c r="CB39" s="2">
        <f t="shared" si="104"/>
        <v>0.42125729099158349</v>
      </c>
      <c r="CC39" s="2">
        <f t="shared" si="104"/>
        <v>0.61781920659007561</v>
      </c>
      <c r="CD39" s="2">
        <f t="shared" si="104"/>
        <v>0.52764727141310086</v>
      </c>
      <c r="CE39" s="2">
        <f t="shared" si="104"/>
        <v>0.5310179039144769</v>
      </c>
      <c r="CF39" s="2">
        <f t="shared" si="104"/>
        <v>0.76012907852276435</v>
      </c>
      <c r="CG39" s="2">
        <f t="shared" si="104"/>
        <v>0.39163552745042907</v>
      </c>
      <c r="CH39" s="2">
        <f t="shared" si="104"/>
        <v>0.28000143590480864</v>
      </c>
      <c r="CI39" s="2">
        <f t="shared" si="104"/>
        <v>-2.5183479637358452E-2</v>
      </c>
      <c r="CJ39" s="2">
        <f t="shared" si="104"/>
        <v>0.68880954956902496</v>
      </c>
      <c r="CK39" s="2">
        <f t="shared" si="104"/>
        <v>0.13243610852602394</v>
      </c>
      <c r="CL39" s="2">
        <f t="shared" si="104"/>
        <v>0.25765817348983866</v>
      </c>
      <c r="CM39" s="2">
        <f t="shared" si="104"/>
        <v>7.8534965908705345E-2</v>
      </c>
      <c r="CN39" s="2">
        <f t="shared" si="104"/>
        <v>0.55214943888708401</v>
      </c>
      <c r="CO39" s="2">
        <f t="shared" si="104"/>
        <v>0.33035297497217009</v>
      </c>
      <c r="CP39" s="2">
        <f t="shared" si="104"/>
        <v>0.64351452401494313</v>
      </c>
      <c r="CQ39" s="2">
        <f t="shared" si="104"/>
        <v>0.59959313323101338</v>
      </c>
      <c r="CR39" s="2">
        <f t="shared" si="104"/>
        <v>0.48039285460110825</v>
      </c>
      <c r="CS39" s="2">
        <f t="shared" si="104"/>
        <v>0.81600515371675897</v>
      </c>
      <c r="CT39" s="2">
        <f t="shared" si="104"/>
        <v>0.88419545373186192</v>
      </c>
      <c r="CU39" s="2">
        <f t="shared" si="104"/>
        <v>0.61175285184784656</v>
      </c>
      <c r="CV39" s="2">
        <f t="shared" si="104"/>
        <v>0.6088825214899618</v>
      </c>
      <c r="CW39" s="2">
        <f t="shared" si="104"/>
        <v>1.1224307417336821</v>
      </c>
      <c r="CX39" s="2">
        <f t="shared" si="104"/>
        <v>1.484865790976575</v>
      </c>
      <c r="CY39" s="2">
        <f t="shared" si="104"/>
        <v>1.5730337078651679</v>
      </c>
      <c r="CZ39" s="2">
        <f t="shared" si="104"/>
        <v>1.5082902478160243</v>
      </c>
      <c r="DA39" s="2">
        <f t="shared" si="104"/>
        <v>1.7121434451164763</v>
      </c>
      <c r="DB39" s="2">
        <f t="shared" si="104"/>
        <v>1.5827469190927035</v>
      </c>
      <c r="DC39" s="2">
        <f t="shared" si="104"/>
        <v>1.480079469258877</v>
      </c>
      <c r="DD39" s="2">
        <f t="shared" si="104"/>
        <v>1.3114353507808874</v>
      </c>
      <c r="DE39" s="2">
        <f t="shared" si="104"/>
        <v>1.682061841030924</v>
      </c>
      <c r="DF39" s="2">
        <f t="shared" si="104"/>
        <v>1.6358313817330217</v>
      </c>
      <c r="DG39" s="2">
        <f t="shared" si="104"/>
        <v>1.9378375478379173</v>
      </c>
      <c r="DH39" s="2">
        <f t="shared" si="104"/>
        <v>1.9767532929868326</v>
      </c>
      <c r="DI39" s="2">
        <f t="shared" si="104"/>
        <v>1.9213475202375596</v>
      </c>
      <c r="DJ39" s="2">
        <f t="shared" si="104"/>
        <v>1.9221651660101369</v>
      </c>
      <c r="DK39" s="2">
        <f t="shared" si="104"/>
        <v>1.6557803062227983</v>
      </c>
      <c r="DL39" s="2">
        <f t="shared" si="104"/>
        <v>1.8502529155542957</v>
      </c>
      <c r="DM39" s="2">
        <f t="shared" si="104"/>
        <v>1.8644664786964027</v>
      </c>
      <c r="DN39" s="2">
        <f t="shared" si="104"/>
        <v>1.7676995888260993</v>
      </c>
      <c r="DO39" s="2">
        <f t="shared" si="104"/>
        <v>2.188455607377815</v>
      </c>
      <c r="DP39" s="2">
        <f t="shared" si="104"/>
        <v>2.7200390389729101</v>
      </c>
      <c r="DQ39" s="2">
        <f t="shared" si="104"/>
        <v>3.2552660666791855</v>
      </c>
      <c r="DR39" s="2">
        <f t="shared" si="104"/>
        <v>3.4532683541290021</v>
      </c>
      <c r="DS39" s="2">
        <f t="shared" si="104"/>
        <v>3.1982260147083608</v>
      </c>
      <c r="DT39" s="2">
        <f t="shared" si="104"/>
        <v>3.1025366491570727</v>
      </c>
      <c r="DU39" s="2">
        <f t="shared" si="104"/>
        <v>3.410071887552002</v>
      </c>
      <c r="DV39" s="2">
        <f t="shared" si="104"/>
        <v>3.3418557406850624</v>
      </c>
      <c r="DW39" s="2">
        <f t="shared" si="104"/>
        <v>3.8609897227739776</v>
      </c>
      <c r="DX39" s="2">
        <f t="shared" si="104"/>
        <v>4.1854502525114023</v>
      </c>
      <c r="DY39" s="2">
        <f t="shared" si="104"/>
        <v>4.1346825445624624</v>
      </c>
      <c r="DZ39" s="2">
        <f t="shared" si="104"/>
        <v>4.3432470226279385</v>
      </c>
      <c r="EA39" s="2">
        <f t="shared" si="104"/>
        <v>4.3724670870997073</v>
      </c>
      <c r="EB39" s="2">
        <f t="shared" ref="EB39:GM39" si="105">EB9</f>
        <v>3.983979821299255</v>
      </c>
      <c r="EC39" s="2">
        <f t="shared" si="105"/>
        <v>2.4695674284079594</v>
      </c>
      <c r="ED39" s="2">
        <f t="shared" si="105"/>
        <v>0.89942909942686278</v>
      </c>
      <c r="EE39" s="2">
        <f t="shared" si="105"/>
        <v>1.2768458931495363</v>
      </c>
      <c r="EF39" s="2">
        <f t="shared" si="105"/>
        <v>0.88227128055800019</v>
      </c>
      <c r="EG39" s="2">
        <f t="shared" si="105"/>
        <v>0.21693239879339021</v>
      </c>
      <c r="EH39" s="2">
        <f t="shared" si="105"/>
        <v>-7.0324403870447583E-2</v>
      </c>
      <c r="EI39" s="2">
        <f t="shared" si="105"/>
        <v>-0.71924446768285577</v>
      </c>
      <c r="EJ39" s="2">
        <f t="shared" si="105"/>
        <v>-0.95259612510341096</v>
      </c>
      <c r="EK39" s="2">
        <f t="shared" si="105"/>
        <v>-1.2055209575197123</v>
      </c>
      <c r="EL39" s="2">
        <f t="shared" si="105"/>
        <v>-1.1687787438538488</v>
      </c>
      <c r="EM39" s="2">
        <f t="shared" si="105"/>
        <v>-1.8713653286028253</v>
      </c>
      <c r="EN39" s="2">
        <f t="shared" si="105"/>
        <v>-1.7794682903441883</v>
      </c>
      <c r="EO39" s="2">
        <f t="shared" si="105"/>
        <v>-0.99125244179293359</v>
      </c>
      <c r="EP39" s="2">
        <f t="shared" si="105"/>
        <v>0.57731703605348184</v>
      </c>
      <c r="EQ39" s="2">
        <f t="shared" si="105"/>
        <v>0.31419500622233976</v>
      </c>
      <c r="ER39" s="2">
        <f t="shared" si="105"/>
        <v>0.89495166401125648</v>
      </c>
      <c r="ES39" s="2">
        <f t="shared" si="105"/>
        <v>0.84639707206259907</v>
      </c>
      <c r="ET39" s="2">
        <f t="shared" si="105"/>
        <v>0.70705379659805612</v>
      </c>
      <c r="EU39" s="2">
        <f t="shared" si="105"/>
        <v>1.1524136318777245</v>
      </c>
      <c r="EV39" s="2">
        <f t="shared" si="105"/>
        <v>0.92715947148924727</v>
      </c>
      <c r="EW39" s="2">
        <f t="shared" si="105"/>
        <v>1.0825442509587946</v>
      </c>
      <c r="EX39" s="2">
        <f t="shared" si="105"/>
        <v>0.87971729762774675</v>
      </c>
      <c r="EY39" s="2">
        <f t="shared" si="105"/>
        <v>1.4156602228407866</v>
      </c>
      <c r="EZ39" s="2">
        <f t="shared" si="105"/>
        <v>1.4834695230936612</v>
      </c>
      <c r="FA39" s="2">
        <f t="shared" si="105"/>
        <v>1.8447738799897806</v>
      </c>
      <c r="FB39" s="2">
        <f t="shared" si="105"/>
        <v>2.3358781773693549</v>
      </c>
      <c r="FC39" s="2">
        <f t="shared" si="105"/>
        <v>2.4539629285876385</v>
      </c>
      <c r="FD39" s="2">
        <f t="shared" si="105"/>
        <v>2.4658515987559637</v>
      </c>
      <c r="FE39" s="2">
        <f t="shared" si="105"/>
        <v>2.9128579131006527</v>
      </c>
      <c r="FF39" s="2">
        <f t="shared" si="105"/>
        <v>3.3384098501725301</v>
      </c>
      <c r="FG39" s="2">
        <f t="shared" si="105"/>
        <v>3.3416331872184069</v>
      </c>
      <c r="FH39" s="2">
        <f t="shared" si="105"/>
        <v>3.0814454947222014</v>
      </c>
      <c r="FI39" s="2">
        <f t="shared" si="105"/>
        <v>3.3484366976576529</v>
      </c>
      <c r="FJ39" s="2">
        <f t="shared" si="105"/>
        <v>3.372287810640362</v>
      </c>
      <c r="FK39" s="2">
        <f t="shared" si="105"/>
        <v>3.2259186493265313</v>
      </c>
      <c r="FL39" s="2">
        <f t="shared" si="105"/>
        <v>2.9034293466880134</v>
      </c>
      <c r="FM39" s="2">
        <f t="shared" si="105"/>
        <v>2.8052284776428627</v>
      </c>
      <c r="FN39" s="2">
        <f t="shared" si="105"/>
        <v>2.2871291864660526</v>
      </c>
      <c r="FO39" s="2">
        <f t="shared" si="105"/>
        <v>1.8622139621493394</v>
      </c>
      <c r="FP39" s="2">
        <f t="shared" si="105"/>
        <v>1.9148619257370214</v>
      </c>
      <c r="FQ39" s="2">
        <f t="shared" si="105"/>
        <v>1.5109379657611388</v>
      </c>
      <c r="FR39" s="2">
        <f t="shared" si="105"/>
        <v>1.3019154449004366</v>
      </c>
      <c r="FS39" s="2">
        <f t="shared" si="105"/>
        <v>1.0283144546906042</v>
      </c>
      <c r="FT39" s="2">
        <f t="shared" si="105"/>
        <v>1.0165388463827973</v>
      </c>
      <c r="FU39" s="2">
        <f t="shared" si="105"/>
        <v>0.67327548727040831</v>
      </c>
      <c r="FV39" s="2">
        <f t="shared" si="105"/>
        <v>0.74627268507023725</v>
      </c>
      <c r="FW39" s="2">
        <f t="shared" si="105"/>
        <v>0.44868990282758148</v>
      </c>
      <c r="FX39" s="2">
        <f t="shared" si="105"/>
        <v>0.372979297972309</v>
      </c>
      <c r="FY39" s="2">
        <f t="shared" si="105"/>
        <v>-0.1068342162973468</v>
      </c>
      <c r="FZ39" s="2">
        <f t="shared" si="105"/>
        <v>-5.2300813259698042E-2</v>
      </c>
      <c r="GA39" s="2">
        <f t="shared" si="105"/>
        <v>4.7032447225814344E-2</v>
      </c>
      <c r="GB39" s="2">
        <f t="shared" si="105"/>
        <v>-0.17030287070014527</v>
      </c>
      <c r="GC39" s="2">
        <f t="shared" si="105"/>
        <v>-4.787540995563333E-2</v>
      </c>
      <c r="GD39" s="2">
        <f t="shared" si="105"/>
        <v>-0.46339924733677096</v>
      </c>
      <c r="GE39" s="2">
        <f t="shared" si="105"/>
        <v>-0.21880746852506183</v>
      </c>
      <c r="GF39" s="2">
        <f t="shared" si="105"/>
        <v>-0.14553709561333505</v>
      </c>
      <c r="GG39" s="2">
        <f t="shared" si="105"/>
        <v>0.10180461514468497</v>
      </c>
      <c r="GH39" s="2">
        <f t="shared" si="105"/>
        <v>9.116269172579905E-2</v>
      </c>
      <c r="GI39" s="2">
        <f t="shared" si="105"/>
        <v>7.4403140566614567E-2</v>
      </c>
      <c r="GJ39" s="2">
        <f t="shared" si="105"/>
        <v>-6.1308656103886694E-2</v>
      </c>
      <c r="GK39" s="2">
        <f t="shared" si="105"/>
        <v>0.11997806923764731</v>
      </c>
      <c r="GL39" s="2">
        <f t="shared" si="105"/>
        <v>0.13608887100717837</v>
      </c>
      <c r="GM39" s="2">
        <f t="shared" si="105"/>
        <v>-0.19290039741314269</v>
      </c>
      <c r="GN39" s="2">
        <f t="shared" ref="GN39:IY39" si="106">GN9</f>
        <v>-0.21981027060824498</v>
      </c>
      <c r="GO39" s="2">
        <f t="shared" si="106"/>
        <v>-0.62355243860910958</v>
      </c>
      <c r="GP39" s="2">
        <f t="shared" si="106"/>
        <v>-4.3773112360945277E-2</v>
      </c>
      <c r="GQ39" s="2">
        <f t="shared" si="106"/>
        <v>-0.15425204449609486</v>
      </c>
      <c r="GR39" s="2">
        <f t="shared" si="106"/>
        <v>0.22478959614817828</v>
      </c>
      <c r="GS39" s="2">
        <f t="shared" si="106"/>
        <v>3.8900152331544646E-2</v>
      </c>
      <c r="GT39" s="2">
        <f t="shared" si="106"/>
        <v>-0.15381323112425571</v>
      </c>
      <c r="GU39" s="2">
        <f t="shared" si="106"/>
        <v>-0.37814135266059923</v>
      </c>
      <c r="GV39" s="2">
        <f t="shared" si="106"/>
        <v>-0.12008117414853414</v>
      </c>
      <c r="GW39" s="2">
        <f t="shared" si="106"/>
        <v>-0.20317915430699829</v>
      </c>
      <c r="GX39" s="2">
        <f t="shared" si="106"/>
        <v>-0.31532312502267068</v>
      </c>
      <c r="GY39" s="2">
        <f t="shared" si="106"/>
        <v>-0.20546037958354413</v>
      </c>
      <c r="GZ39" s="2">
        <f t="shared" si="106"/>
        <v>7.5142407446060488E-2</v>
      </c>
      <c r="HA39" s="2">
        <f t="shared" si="106"/>
        <v>0.16222790343605187</v>
      </c>
      <c r="HB39" s="2">
        <f t="shared" si="106"/>
        <v>-0.23305866149111454</v>
      </c>
      <c r="HC39" s="2">
        <f t="shared" si="106"/>
        <v>6.1333795762075205E-2</v>
      </c>
      <c r="HD39" s="2">
        <f t="shared" si="106"/>
        <v>-0.43544077065568176</v>
      </c>
      <c r="HE39" s="2">
        <f t="shared" si="106"/>
        <v>-7.6574521556682651E-2</v>
      </c>
      <c r="HF39" s="2">
        <f t="shared" si="106"/>
        <v>-0.17248948181159962</v>
      </c>
      <c r="HG39" s="2">
        <f t="shared" si="106"/>
        <v>6.4631779355095453E-2</v>
      </c>
      <c r="HH39" s="2">
        <f t="shared" si="106"/>
        <v>8.5249854841173978E-2</v>
      </c>
      <c r="HI39" s="2">
        <f t="shared" si="106"/>
        <v>6.1349879122851725E-2</v>
      </c>
      <c r="HJ39" s="2">
        <f t="shared" si="106"/>
        <v>5.3950806786362548E-2</v>
      </c>
      <c r="HK39" s="2">
        <f t="shared" si="106"/>
        <v>0.76393971068651201</v>
      </c>
      <c r="HL39" s="2">
        <f t="shared" si="106"/>
        <v>0.38414421213177619</v>
      </c>
      <c r="HM39" s="2">
        <f t="shared" si="106"/>
        <v>0.80080888702902531</v>
      </c>
      <c r="HN39" s="2">
        <f t="shared" si="106"/>
        <v>0.79317438934769502</v>
      </c>
      <c r="HO39" s="2">
        <f t="shared" si="106"/>
        <v>0.62579277416381363</v>
      </c>
      <c r="HP39" s="2">
        <f t="shared" si="106"/>
        <v>1.0257625502310797</v>
      </c>
      <c r="HQ39" s="2">
        <f t="shared" si="106"/>
        <v>1.0539609864603339</v>
      </c>
      <c r="HR39" s="2">
        <f t="shared" si="106"/>
        <v>1.1391029383341245</v>
      </c>
      <c r="HS39" s="2">
        <f t="shared" si="106"/>
        <v>0.9084157581978225</v>
      </c>
      <c r="HT39" s="2">
        <f t="shared" si="106"/>
        <v>1.1804222926627084</v>
      </c>
      <c r="HU39" s="2">
        <f t="shared" si="106"/>
        <v>1.3850605243870273</v>
      </c>
      <c r="HV39" s="2">
        <f t="shared" si="106"/>
        <v>1.7393866704806138</v>
      </c>
      <c r="HW39" s="2">
        <f t="shared" si="106"/>
        <v>1.3973666641597049</v>
      </c>
      <c r="HX39" s="2">
        <f t="shared" si="106"/>
        <v>1.7816735059401401</v>
      </c>
      <c r="HY39" s="2">
        <f t="shared" si="106"/>
        <v>1.2622407383187095</v>
      </c>
      <c r="HZ39" s="2">
        <f t="shared" si="106"/>
        <v>1.8674720399559863</v>
      </c>
      <c r="IA39" s="2">
        <f t="shared" si="106"/>
        <v>1.7474717524165628</v>
      </c>
      <c r="IB39" s="2">
        <f t="shared" si="106"/>
        <v>1.7166155058198074</v>
      </c>
      <c r="IC39" s="2">
        <f t="shared" si="106"/>
        <v>2.196974270195784</v>
      </c>
      <c r="ID39" s="2">
        <f t="shared" si="106"/>
        <v>2.1509682854714329</v>
      </c>
      <c r="IE39" s="2">
        <f t="shared" si="106"/>
        <v>2.1159683821331488</v>
      </c>
      <c r="IF39" s="2">
        <f t="shared" si="106"/>
        <v>1.6930887719781795</v>
      </c>
      <c r="IG39" s="2">
        <f t="shared" si="106"/>
        <v>1.8658239804368426</v>
      </c>
      <c r="IH39" s="2">
        <f t="shared" si="106"/>
        <v>1.7369765702404116</v>
      </c>
      <c r="II39" s="2">
        <f t="shared" si="106"/>
        <v>1.5779122023662939</v>
      </c>
      <c r="IJ39" s="2">
        <f t="shared" si="106"/>
        <v>1.6051833406170113</v>
      </c>
      <c r="IK39" s="2">
        <f t="shared" si="106"/>
        <v>1.9006219802775837</v>
      </c>
      <c r="IL39" s="2">
        <f t="shared" si="106"/>
        <v>1.731367036967324</v>
      </c>
      <c r="IM39" s="2">
        <f t="shared" si="106"/>
        <v>1.9018712250590264</v>
      </c>
      <c r="IN39" s="2">
        <f t="shared" si="106"/>
        <v>2.0628019569737699</v>
      </c>
      <c r="IO39" s="2">
        <f t="shared" si="106"/>
        <v>2.0512401942067937</v>
      </c>
      <c r="IP39" s="2">
        <f t="shared" si="106"/>
        <v>1.9970522957586168</v>
      </c>
      <c r="IQ39" s="2">
        <f t="shared" si="106"/>
        <v>2.3256761816968341</v>
      </c>
      <c r="IR39" s="2">
        <f t="shared" si="106"/>
        <v>2.2686675922247268</v>
      </c>
      <c r="IS39" s="2">
        <f t="shared" si="106"/>
        <v>1.9649056862306002</v>
      </c>
      <c r="IT39" s="2">
        <f t="shared" si="106"/>
        <v>2.0393166793427175</v>
      </c>
      <c r="IU39" s="2">
        <f t="shared" si="106"/>
        <v>1.8760855569826429</v>
      </c>
      <c r="IV39" s="2">
        <f t="shared" si="106"/>
        <v>1.8939046476656785</v>
      </c>
      <c r="IW39" s="2">
        <f t="shared" si="106"/>
        <v>1.8520028947713651</v>
      </c>
      <c r="IX39" s="2">
        <f t="shared" si="106"/>
        <v>2.1427167553594417</v>
      </c>
      <c r="IY39" s="2">
        <f t="shared" si="106"/>
        <v>2.1652046826434512</v>
      </c>
      <c r="IZ39" s="2">
        <f t="shared" ref="IZ39:JB39" si="107">IZ9</f>
        <v>1.7820535908769974</v>
      </c>
      <c r="JA39" s="2">
        <f t="shared" si="107"/>
        <v>1.6552796086842791</v>
      </c>
      <c r="JB39" s="2">
        <f t="shared" si="107"/>
        <v>1.4439482044349639</v>
      </c>
      <c r="JC39" s="2">
        <f t="shared" ref="JC39:JD39" si="108">JC9</f>
        <v>1.4526940033011027</v>
      </c>
      <c r="JD39" s="2">
        <f t="shared" si="108"/>
        <v>1.6084763217900866</v>
      </c>
      <c r="JE39" s="2">
        <f t="shared" ref="JE39:JF39" si="109">JE9</f>
        <v>1.8019240115060953</v>
      </c>
      <c r="JF39" s="2">
        <f t="shared" si="109"/>
        <v>1.7520773250632171</v>
      </c>
      <c r="JG39" s="2">
        <f t="shared" ref="JG39:JI39" si="110">JG9</f>
        <v>1.2961933735635922</v>
      </c>
      <c r="JH39" s="2">
        <f t="shared" si="110"/>
        <v>1.0433585092653352</v>
      </c>
      <c r="JI39" s="2">
        <f t="shared" si="110"/>
        <v>0.63697277605425651</v>
      </c>
      <c r="JJ39" s="2">
        <f t="shared" ref="JJ39:JX39" si="111">JJ9</f>
        <v>-0.36200245090175498</v>
      </c>
      <c r="JK39" s="2">
        <f t="shared" si="111"/>
        <v>-1.289428516264568E-2</v>
      </c>
      <c r="JL39" s="2">
        <f t="shared" si="111"/>
        <v>0.70848276016710621</v>
      </c>
      <c r="JM39" s="2">
        <f t="shared" si="111"/>
        <v>0.52814259495683746</v>
      </c>
      <c r="JN39" s="2">
        <f t="shared" si="111"/>
        <v>0.80102477869303801</v>
      </c>
      <c r="JO39" s="2">
        <f t="shared" si="111"/>
        <v>0.39247135568118985</v>
      </c>
      <c r="JP39" s="2">
        <f t="shared" si="111"/>
        <v>0.27880976175203021</v>
      </c>
      <c r="JQ39" s="2">
        <f t="shared" si="111"/>
        <v>0.19081271601553151</v>
      </c>
      <c r="JR39" s="2">
        <f t="shared" si="111"/>
        <v>0.49137344604002209</v>
      </c>
      <c r="JS39" s="2">
        <f t="shared" si="111"/>
        <v>1.583159429299319</v>
      </c>
      <c r="JT39" s="2">
        <f t="shared" si="111"/>
        <v>1.3573383548960649</v>
      </c>
      <c r="JU39" s="2">
        <f t="shared" si="111"/>
        <v>1.6859162808148698</v>
      </c>
      <c r="JV39" s="2">
        <f t="shared" si="111"/>
        <v>2.2412780178901803</v>
      </c>
      <c r="JW39" s="2">
        <f t="shared" si="111"/>
        <v>1.8314007824158818</v>
      </c>
      <c r="JX39" s="2">
        <f t="shared" si="111"/>
        <v>1.329901736178063</v>
      </c>
      <c r="JY39" s="2">
        <f t="shared" ref="JY39:JZ39" si="112">JY9</f>
        <v>1.3787585938202174</v>
      </c>
      <c r="JZ39" s="2">
        <f t="shared" si="112"/>
        <v>2.0520586165484245</v>
      </c>
      <c r="KA39" s="2">
        <f t="shared" ref="KA39:KC39" si="113">KA9</f>
        <v>2.5110081871677847</v>
      </c>
      <c r="KB39" s="2">
        <f t="shared" si="113"/>
        <v>2.8106597903781338</v>
      </c>
      <c r="KC39" s="2">
        <f t="shared" si="113"/>
        <v>3.2750095104478572</v>
      </c>
      <c r="KD39" s="2">
        <f t="shared" ref="KD39:KF39" si="114">KD9</f>
        <v>3.8707335106779706</v>
      </c>
      <c r="KE39" s="2">
        <f t="shared" si="114"/>
        <v>3.6889090044128769</v>
      </c>
      <c r="KF39" s="2">
        <f t="shared" si="114"/>
        <v>4.2902236899112989</v>
      </c>
      <c r="KG39" s="2">
        <f t="shared" ref="KG39:KI39" si="115">KG9</f>
        <v>5.9674295163830271</v>
      </c>
      <c r="KH39" s="2">
        <f t="shared" si="115"/>
        <v>6.3607168022312033</v>
      </c>
      <c r="KI39" s="2">
        <f t="shared" si="115"/>
        <v>7.2646020845872794</v>
      </c>
      <c r="KJ39" s="2">
        <f t="shared" ref="KJ39:KL39" si="116">KJ9</f>
        <v>8.6798633020417562</v>
      </c>
      <c r="KK39" s="2">
        <f t="shared" si="116"/>
        <v>8.4902448050677712</v>
      </c>
      <c r="KL39" s="2">
        <f t="shared" si="116"/>
        <v>9.8330455630555758</v>
      </c>
      <c r="KM39" s="2">
        <f t="shared" ref="KM39:KN39" si="117">KM9</f>
        <v>10.836198535190933</v>
      </c>
      <c r="KN39" s="2">
        <f t="shared" si="117"/>
        <v>10.851999212685781</v>
      </c>
      <c r="KO39" s="2">
        <f t="shared" ref="KO39:KQ39" si="118">KO9</f>
        <v>11.462334582855016</v>
      </c>
      <c r="KP39" s="2">
        <f t="shared" si="118"/>
        <v>12.337671106840098</v>
      </c>
      <c r="KQ39" s="2">
        <f t="shared" si="118"/>
        <v>11.67615734041869</v>
      </c>
      <c r="KR39" s="2">
        <f t="shared" ref="KR39:KS39" si="119">KR9</f>
        <v>11.952501288761329</v>
      </c>
      <c r="KS39" s="2">
        <f t="shared" si="119"/>
        <v>10.639341013196901</v>
      </c>
      <c r="KT39" s="2">
        <f t="shared" ref="KT39:KU39" si="120">KT9</f>
        <v>10.472334785003268</v>
      </c>
      <c r="KU39" s="2">
        <f t="shared" si="120"/>
        <v>9.6685360988351334</v>
      </c>
      <c r="KV39" s="2">
        <f t="shared" ref="KV39:KW39" si="121">KV9</f>
        <v>9.3120973358754355</v>
      </c>
      <c r="KW39" s="2">
        <f t="shared" si="121"/>
        <v>9.2619118365081512</v>
      </c>
      <c r="KX39" s="2">
        <f t="shared" ref="KX39:KY39" si="122">KX9</f>
        <v>7.4512818889448162</v>
      </c>
      <c r="KY39" s="2">
        <f t="shared" si="122"/>
        <v>6.4841927219465578</v>
      </c>
      <c r="KZ39" s="2">
        <f>KZ9</f>
        <v>6.5172508601910373</v>
      </c>
      <c r="LA39" s="2">
        <f t="shared" ref="LA39:LB39" si="123">LA9</f>
        <v>5.7795738527253837</v>
      </c>
      <c r="LB39" s="2">
        <f t="shared" si="123"/>
        <v>4.389188711938119</v>
      </c>
      <c r="LC39" s="2">
        <f t="shared" ref="LC39:LE39" si="124">LC9</f>
        <v>5.4270519741732137</v>
      </c>
      <c r="LD39" s="2">
        <f t="shared" si="124"/>
        <v>4.5339368941667457</v>
      </c>
      <c r="LE39" s="2">
        <f t="shared" si="124"/>
        <v>4.065919468292134</v>
      </c>
      <c r="LF39" s="2">
        <f t="shared" ref="LF39:LG39" si="125">LF9</f>
        <v>3.8949761570063579</v>
      </c>
      <c r="LG39" s="2">
        <f t="shared" si="125"/>
        <v>3.7352723779120911</v>
      </c>
      <c r="LH39" s="2">
        <f t="shared" ref="LH39:LI39" si="126">LH9</f>
        <v>2.5567659093538309</v>
      </c>
      <c r="LI39" s="2">
        <f t="shared" si="126"/>
        <v>2.6015085950030326</v>
      </c>
      <c r="LJ39" s="2">
        <f t="shared" ref="LJ39:LK39" si="127">LJ9</f>
        <v>1.9256794030184654</v>
      </c>
      <c r="LK39" s="2">
        <f t="shared" si="127"/>
        <v>1.5968590005684513</v>
      </c>
      <c r="LL39" s="2">
        <f t="shared" ref="LL39" si="128">LL9</f>
        <v>1.5753546618546999</v>
      </c>
    </row>
    <row r="42" spans="1:373" ht="21" x14ac:dyDescent="0.35">
      <c r="B42" s="24" t="s">
        <v>8</v>
      </c>
    </row>
    <row r="58" spans="1:1" x14ac:dyDescent="0.25">
      <c r="A58" s="31" t="s">
        <v>21</v>
      </c>
    </row>
    <row r="60" spans="1:1" x14ac:dyDescent="0.25">
      <c r="A60" s="31"/>
    </row>
  </sheetData>
  <conditionalFormatting sqref="C9:C12">
    <cfRule type="containsErrors" dxfId="15" priority="215">
      <formula>ISERROR(C9)</formula>
    </cfRule>
  </conditionalFormatting>
  <conditionalFormatting sqref="C35">
    <cfRule type="containsErrors" dxfId="14" priority="192">
      <formula>ISERROR(C35)</formula>
    </cfRule>
  </conditionalFormatting>
  <conditionalFormatting sqref="C6:Z7">
    <cfRule type="containsErrors" dxfId="13" priority="183">
      <formula>ISERROR(C6)</formula>
    </cfRule>
  </conditionalFormatting>
  <conditionalFormatting sqref="C4:KO4">
    <cfRule type="containsErrors" dxfId="12" priority="48">
      <formula>ISERROR(C4)</formula>
    </cfRule>
  </conditionalFormatting>
  <conditionalFormatting sqref="C14:LL14">
    <cfRule type="containsErrors" dxfId="11" priority="4">
      <formula>ISERROR(C14)</formula>
    </cfRule>
  </conditionalFormatting>
  <conditionalFormatting sqref="C16:LL16">
    <cfRule type="containsErrors" dxfId="10" priority="5">
      <formula>ISERROR(C16)</formula>
    </cfRule>
  </conditionalFormatting>
  <conditionalFormatting sqref="AA6:AA12">
    <cfRule type="containsErrors" dxfId="9" priority="211">
      <formula>ISERROR(AA6)</formula>
    </cfRule>
  </conditionalFormatting>
  <conditionalFormatting sqref="AA7:JP11">
    <cfRule type="containsErrors" dxfId="8" priority="206">
      <formula>ISERROR(AA7)</formula>
    </cfRule>
  </conditionalFormatting>
  <conditionalFormatting sqref="AA6:JU6">
    <cfRule type="containsErrors" dxfId="7" priority="178">
      <formula>ISERROR(AA6)</formula>
    </cfRule>
  </conditionalFormatting>
  <conditionalFormatting sqref="AA12:NI12">
    <cfRule type="containsErrors" dxfId="6" priority="3">
      <formula>ISERROR(AA12)</formula>
    </cfRule>
  </conditionalFormatting>
  <conditionalFormatting sqref="AA35:NI35">
    <cfRule type="containsErrors" dxfId="5" priority="2">
      <formula>ISERROR(AA35)</formula>
    </cfRule>
  </conditionalFormatting>
  <conditionalFormatting sqref="JM1">
    <cfRule type="containsErrors" dxfId="4" priority="179">
      <formula>ISERROR(JM1)</formula>
    </cfRule>
  </conditionalFormatting>
  <conditionalFormatting sqref="JP7:JU10">
    <cfRule type="containsErrors" dxfId="3" priority="174">
      <formula>ISERROR(JP7)</formula>
    </cfRule>
  </conditionalFormatting>
  <conditionalFormatting sqref="JV6:KO10">
    <cfRule type="containsErrors" dxfId="2" priority="46">
      <formula>ISERROR(JV6)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NI89"/>
  <sheetViews>
    <sheetView showGridLines="0" zoomScaleNormal="100" workbookViewId="0">
      <pane xSplit="1" ySplit="3" topLeftCell="AY4" activePane="bottomRight" state="frozen"/>
      <selection activeCell="IU34" sqref="IU34"/>
      <selection pane="topRight" activeCell="IU34" sqref="IU34"/>
      <selection pane="bottomLeft" activeCell="IU34" sqref="IU34"/>
      <selection pane="bottomRight" activeCell="BJ13" sqref="BJ13"/>
    </sheetView>
  </sheetViews>
  <sheetFormatPr defaultColWidth="9.140625" defaultRowHeight="12.75" x14ac:dyDescent="0.2"/>
  <cols>
    <col min="1" max="1" width="86.5703125" style="3" customWidth="1"/>
    <col min="2" max="36" width="10.7109375" style="3" customWidth="1"/>
    <col min="37" max="37" width="12.85546875" style="3" customWidth="1"/>
    <col min="38" max="41" width="10.7109375" style="3" customWidth="1"/>
    <col min="42" max="42" width="12.42578125" style="3" customWidth="1"/>
    <col min="43" max="43" width="13" style="3" customWidth="1"/>
    <col min="44" max="59" width="10.7109375" style="3" customWidth="1"/>
    <col min="60" max="60" width="11.5703125" style="3" customWidth="1"/>
    <col min="61" max="67" width="10.7109375" style="3" customWidth="1"/>
    <col min="68" max="16384" width="9.140625" style="3"/>
  </cols>
  <sheetData>
    <row r="1" spans="1:65" s="11" customFormat="1" ht="15" x14ac:dyDescent="0.25">
      <c r="A1" s="20" t="s">
        <v>13</v>
      </c>
    </row>
    <row r="2" spans="1:65" s="11" customFormat="1" ht="12" customHeight="1" x14ac:dyDescent="0.25"/>
    <row r="3" spans="1:65" s="11" customFormat="1" ht="15" x14ac:dyDescent="0.25">
      <c r="B3" s="12">
        <v>21916</v>
      </c>
      <c r="C3" s="12">
        <v>22282</v>
      </c>
      <c r="D3" s="12">
        <v>22647</v>
      </c>
      <c r="E3" s="12">
        <v>23012</v>
      </c>
      <c r="F3" s="12">
        <v>23377</v>
      </c>
      <c r="G3" s="12">
        <v>23743</v>
      </c>
      <c r="H3" s="12">
        <v>24108</v>
      </c>
      <c r="I3" s="12">
        <v>24473</v>
      </c>
      <c r="J3" s="12">
        <v>24838</v>
      </c>
      <c r="K3" s="12">
        <v>25204</v>
      </c>
      <c r="L3" s="12">
        <v>25569</v>
      </c>
      <c r="M3" s="12">
        <v>25934</v>
      </c>
      <c r="N3" s="12">
        <v>26299</v>
      </c>
      <c r="O3" s="12">
        <v>26665</v>
      </c>
      <c r="P3" s="12">
        <v>27030</v>
      </c>
      <c r="Q3" s="12">
        <v>27395</v>
      </c>
      <c r="R3" s="12">
        <v>27760</v>
      </c>
      <c r="S3" s="12">
        <v>28126</v>
      </c>
      <c r="T3" s="12">
        <v>28491</v>
      </c>
      <c r="U3" s="12">
        <v>28856</v>
      </c>
      <c r="V3" s="12">
        <v>29221</v>
      </c>
      <c r="W3" s="12">
        <v>29587</v>
      </c>
      <c r="X3" s="12">
        <v>29952</v>
      </c>
      <c r="Y3" s="12">
        <v>30317</v>
      </c>
      <c r="Z3" s="12">
        <v>30682</v>
      </c>
      <c r="AA3" s="12">
        <v>31048</v>
      </c>
      <c r="AB3" s="12">
        <v>31413</v>
      </c>
      <c r="AC3" s="12">
        <v>31778</v>
      </c>
      <c r="AD3" s="12">
        <v>32143</v>
      </c>
      <c r="AE3" s="12">
        <v>32509</v>
      </c>
      <c r="AF3" s="12">
        <v>32874</v>
      </c>
      <c r="AG3" s="12">
        <v>33239</v>
      </c>
      <c r="AH3" s="12">
        <v>33604</v>
      </c>
      <c r="AI3" s="12">
        <v>33970</v>
      </c>
      <c r="AJ3" s="12">
        <v>34335</v>
      </c>
      <c r="AK3" s="12">
        <v>34700</v>
      </c>
      <c r="AL3" s="12">
        <v>35065</v>
      </c>
      <c r="AM3" s="12">
        <v>35431</v>
      </c>
      <c r="AN3" s="12">
        <v>35796</v>
      </c>
      <c r="AO3" s="12">
        <v>36161</v>
      </c>
      <c r="AP3" s="12">
        <v>36526</v>
      </c>
      <c r="AQ3" s="12">
        <v>36892</v>
      </c>
      <c r="AR3" s="12">
        <v>37257</v>
      </c>
      <c r="AS3" s="12">
        <v>37622</v>
      </c>
      <c r="AT3" s="12">
        <v>37987</v>
      </c>
      <c r="AU3" s="12">
        <v>38353</v>
      </c>
      <c r="AV3" s="12">
        <v>38718</v>
      </c>
      <c r="AW3" s="12">
        <v>39083</v>
      </c>
      <c r="AX3" s="12">
        <v>39448</v>
      </c>
      <c r="AY3" s="13">
        <v>39814</v>
      </c>
      <c r="AZ3" s="13">
        <v>40179</v>
      </c>
      <c r="BA3" s="13">
        <v>40544</v>
      </c>
      <c r="BB3" s="13">
        <v>40909</v>
      </c>
      <c r="BC3" s="13">
        <v>41275</v>
      </c>
      <c r="BD3" s="13">
        <v>41640</v>
      </c>
      <c r="BE3" s="13">
        <v>42005</v>
      </c>
      <c r="BF3" s="13">
        <v>42370</v>
      </c>
      <c r="BG3" s="13">
        <v>42736</v>
      </c>
      <c r="BH3" s="13">
        <v>43101</v>
      </c>
      <c r="BI3" s="13">
        <v>43466</v>
      </c>
      <c r="BJ3" s="13">
        <v>43831</v>
      </c>
      <c r="BK3" s="13">
        <v>44197</v>
      </c>
      <c r="BL3" s="13">
        <v>44562</v>
      </c>
      <c r="BM3" s="13">
        <v>44927</v>
      </c>
    </row>
    <row r="4" spans="1:65" s="11" customFormat="1" ht="15" x14ac:dyDescent="0.25">
      <c r="A4" s="42" t="s">
        <v>14</v>
      </c>
      <c r="AY4" s="50">
        <v>39814</v>
      </c>
      <c r="AZ4" s="50">
        <v>40179</v>
      </c>
      <c r="BA4" s="50">
        <v>40544</v>
      </c>
      <c r="BB4" s="50">
        <v>40909</v>
      </c>
      <c r="BC4" s="50">
        <v>41275</v>
      </c>
      <c r="BD4" s="50">
        <v>41640</v>
      </c>
      <c r="BE4" s="50">
        <v>42005</v>
      </c>
      <c r="BF4" s="50">
        <v>42370</v>
      </c>
      <c r="BG4" s="50">
        <v>42736</v>
      </c>
      <c r="BH4" s="50">
        <v>43101</v>
      </c>
      <c r="BI4" s="50">
        <v>43466</v>
      </c>
      <c r="BJ4" s="50">
        <v>43831</v>
      </c>
      <c r="BK4" s="50">
        <v>44197</v>
      </c>
      <c r="BL4" s="50">
        <v>44562</v>
      </c>
      <c r="BM4" s="50">
        <v>44927</v>
      </c>
    </row>
    <row r="5" spans="1:65" s="11" customFormat="1" ht="15" x14ac:dyDescent="0.25">
      <c r="A5" s="11" t="s">
        <v>5</v>
      </c>
      <c r="B5" s="14">
        <v>7</v>
      </c>
      <c r="C5" s="15">
        <v>7.5</v>
      </c>
      <c r="D5" s="15">
        <v>9.5</v>
      </c>
      <c r="E5" s="15">
        <v>7.3</v>
      </c>
      <c r="F5" s="15">
        <v>7.5</v>
      </c>
      <c r="G5" s="15">
        <v>9.4</v>
      </c>
      <c r="H5" s="15">
        <v>10.1</v>
      </c>
      <c r="I5" s="15">
        <v>8.6</v>
      </c>
      <c r="J5" s="15">
        <v>6.4</v>
      </c>
      <c r="K5" s="15">
        <v>7</v>
      </c>
      <c r="L5" s="15">
        <v>9.1</v>
      </c>
      <c r="M5" s="15">
        <v>10.3</v>
      </c>
      <c r="N5" s="15">
        <v>9.3000000000000007</v>
      </c>
      <c r="O5" s="15">
        <v>7.7</v>
      </c>
      <c r="P5" s="15">
        <v>10.4</v>
      </c>
      <c r="Q5" s="15">
        <v>14.9</v>
      </c>
      <c r="R5" s="15">
        <v>13.2</v>
      </c>
      <c r="S5" s="15">
        <v>10.6</v>
      </c>
      <c r="T5" s="15">
        <v>11</v>
      </c>
      <c r="U5" s="15">
        <v>10</v>
      </c>
      <c r="V5" s="15">
        <v>9.5</v>
      </c>
      <c r="W5" s="15">
        <v>9.1</v>
      </c>
      <c r="X5" s="15">
        <v>6.3</v>
      </c>
      <c r="Y5" s="15">
        <v>6.5</v>
      </c>
      <c r="Z5" s="15">
        <v>7.9</v>
      </c>
      <c r="AA5" s="15">
        <v>7.5</v>
      </c>
      <c r="AB5" s="15">
        <v>8.6</v>
      </c>
      <c r="AC5" s="15">
        <v>6.4</v>
      </c>
      <c r="AD5" s="15">
        <v>6.5</v>
      </c>
      <c r="AE5" s="15">
        <v>9.8000000000000007</v>
      </c>
      <c r="AF5" s="15">
        <v>9.8000000000000007</v>
      </c>
      <c r="AG5" s="15">
        <v>5.7</v>
      </c>
      <c r="AH5" s="14">
        <v>3.7</v>
      </c>
      <c r="AI5" s="14">
        <v>2.8781909286682299</v>
      </c>
      <c r="AJ5" s="14">
        <v>2.44864391007774</v>
      </c>
      <c r="AK5" s="14">
        <v>3.3446536931689099</v>
      </c>
      <c r="AL5" s="14">
        <v>5.9939451122721099</v>
      </c>
      <c r="AM5" s="14">
        <v>4.5443475777194804</v>
      </c>
      <c r="AN5" s="14">
        <v>3.7135491568727401</v>
      </c>
      <c r="AO5" s="14">
        <v>3.4181114647937498</v>
      </c>
      <c r="AP5" s="14">
        <v>3.7464233616089899</v>
      </c>
      <c r="AQ5" s="14">
        <v>4.3914052219240496</v>
      </c>
      <c r="AR5" s="14">
        <v>4.1110005995397803</v>
      </c>
      <c r="AS5" s="14">
        <v>3.45726540446696</v>
      </c>
      <c r="AT5" s="14">
        <v>3.2995766208081601</v>
      </c>
      <c r="AU5" s="14">
        <v>3.1126085311870502</v>
      </c>
      <c r="AV5" s="14">
        <v>3.0574034831690402</v>
      </c>
      <c r="AW5" s="14">
        <v>3.3059372900158501</v>
      </c>
      <c r="AX5" s="14">
        <v>4.2817864177691103</v>
      </c>
      <c r="AY5" s="16">
        <v>3.4332406127743069</v>
      </c>
      <c r="AZ5" s="16">
        <v>2.565569245380463</v>
      </c>
      <c r="BA5" s="16">
        <v>2.4180950488801836</v>
      </c>
      <c r="BB5" s="16">
        <v>2.9997886793015835</v>
      </c>
      <c r="BC5" s="16">
        <v>2.4654340086806106</v>
      </c>
      <c r="BD5" s="16">
        <v>2.8007003629968921</v>
      </c>
      <c r="BE5" s="16">
        <v>2.4188734202578561</v>
      </c>
      <c r="BF5" s="16">
        <v>2.4095633334872288</v>
      </c>
      <c r="BG5" s="16">
        <v>2.3327070681440132</v>
      </c>
      <c r="BH5" s="16">
        <v>2.5521415608187348</v>
      </c>
      <c r="BI5" s="16">
        <v>2.5638371813365266</v>
      </c>
      <c r="BJ5" s="16">
        <v>2.119458282847817</v>
      </c>
      <c r="BK5" s="16">
        <v>2.6421457895976532</v>
      </c>
      <c r="BL5" s="16">
        <v>2.737735942001879</v>
      </c>
      <c r="BM5" s="16">
        <v>3.7432107566040886</v>
      </c>
    </row>
    <row r="6" spans="1:65" s="11" customFormat="1" ht="15" x14ac:dyDescent="0.25">
      <c r="A6" s="11" t="s">
        <v>7</v>
      </c>
      <c r="B6" s="14">
        <v>3.92</v>
      </c>
      <c r="C6" s="14">
        <v>2.515723270440251</v>
      </c>
      <c r="D6" s="14">
        <v>4.2944785276073594</v>
      </c>
      <c r="E6" s="14">
        <v>2.941176470588247</v>
      </c>
      <c r="F6" s="14">
        <v>3.4285714285714253</v>
      </c>
      <c r="G6" s="14">
        <v>4.9723756906077332</v>
      </c>
      <c r="H6" s="14">
        <v>6.8421052631578938</v>
      </c>
      <c r="I6" s="14">
        <v>3.9408866995073843</v>
      </c>
      <c r="J6" s="14">
        <v>1.8957345971563955</v>
      </c>
      <c r="K6" s="14">
        <v>2.7906976744185963</v>
      </c>
      <c r="L6" s="14">
        <v>6.7873303167420795</v>
      </c>
      <c r="M6" s="14">
        <v>7.6271186440678207</v>
      </c>
      <c r="N6" s="14">
        <v>5.9055118110236338</v>
      </c>
      <c r="O6" s="14">
        <v>6.6914498141263934</v>
      </c>
      <c r="P6" s="14">
        <v>10.104529616724722</v>
      </c>
      <c r="Q6" s="14">
        <v>9.8101265822784889</v>
      </c>
      <c r="R6" s="14">
        <v>10.086455331412104</v>
      </c>
      <c r="S6" s="14">
        <v>11.518324607329845</v>
      </c>
      <c r="T6" s="14">
        <v>10.093896713615047</v>
      </c>
      <c r="U6" s="14">
        <v>7.0362473347548082</v>
      </c>
      <c r="V6" s="14">
        <v>13.745019920318713</v>
      </c>
      <c r="W6" s="14">
        <v>12.1</v>
      </c>
      <c r="X6" s="14">
        <v>8.59</v>
      </c>
      <c r="Y6" s="14">
        <v>8.8699999999999992</v>
      </c>
      <c r="Z6" s="14">
        <v>8.0399999999999991</v>
      </c>
      <c r="AA6" s="14">
        <v>7.37</v>
      </c>
      <c r="AB6" s="14">
        <v>4.24</v>
      </c>
      <c r="AC6" s="14">
        <v>4.1900000000000004</v>
      </c>
      <c r="AD6" s="14">
        <v>5.82</v>
      </c>
      <c r="AE6" s="14">
        <v>6.44</v>
      </c>
      <c r="AF6" s="14">
        <v>10.37</v>
      </c>
      <c r="AG6" s="14">
        <v>9.44</v>
      </c>
      <c r="AH6" s="44">
        <v>2.3852322721248247</v>
      </c>
      <c r="AI6" s="44">
        <v>4.7300666835091878</v>
      </c>
      <c r="AJ6" s="44">
        <v>2.1574655745840183</v>
      </c>
      <c r="AK6" s="44">
        <v>2.4564164871152947</v>
      </c>
      <c r="AL6" s="44">
        <v>0.53666571180144096</v>
      </c>
      <c r="AM6" s="44">
        <v>0.6595270701892596</v>
      </c>
      <c r="AN6" s="44">
        <v>-0.26301037901004526</v>
      </c>
      <c r="AO6" s="44">
        <v>0.46269317699896845</v>
      </c>
      <c r="AP6" s="44">
        <v>0.89872483413265258</v>
      </c>
      <c r="AQ6" s="44">
        <v>2.4040596551612317</v>
      </c>
      <c r="AR6" s="44">
        <v>2.1611793128050043</v>
      </c>
      <c r="AS6" s="44">
        <v>1.9298305327943854</v>
      </c>
      <c r="AT6" s="44">
        <v>0.37429795850723957</v>
      </c>
      <c r="AU6" s="44">
        <v>0.45320490425093118</v>
      </c>
      <c r="AV6" s="44">
        <v>1.3594628557285122</v>
      </c>
      <c r="AW6" s="44">
        <v>2.2094443236275794</v>
      </c>
      <c r="AX6" s="44">
        <v>3.441875272567672</v>
      </c>
      <c r="AY6" s="44">
        <v>-0.48376534585131786</v>
      </c>
      <c r="AZ6" s="44">
        <v>1.1570178328451124</v>
      </c>
      <c r="BA6" s="44">
        <v>2.9613825950815724</v>
      </c>
      <c r="BB6" s="44">
        <v>0.89307207860040227</v>
      </c>
      <c r="BC6" s="44">
        <v>-4.473007611059121E-2</v>
      </c>
      <c r="BD6" s="44">
        <v>-0.17842804602257273</v>
      </c>
      <c r="BE6" s="44">
        <v>-4.6594782362412622E-2</v>
      </c>
      <c r="BF6" s="44">
        <v>0.98333097450937768</v>
      </c>
      <c r="BG6" s="44">
        <v>1.7943867055888925</v>
      </c>
      <c r="BH6" s="44">
        <v>1.9522180309767749</v>
      </c>
      <c r="BI6" s="44">
        <v>1.7855306335899435</v>
      </c>
      <c r="BJ6" s="44">
        <v>0.49939544467704489</v>
      </c>
      <c r="BK6" s="44">
        <v>2.1606019008778974</v>
      </c>
      <c r="BL6" s="44">
        <v>8.3386031837718839</v>
      </c>
      <c r="BM6" s="44">
        <v>8.6336973111954016</v>
      </c>
    </row>
    <row r="7" spans="1:65" s="11" customFormat="1" ht="15" x14ac:dyDescent="0.25">
      <c r="A7" s="11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>
        <v>11.65</v>
      </c>
      <c r="X7" s="14">
        <v>9.73</v>
      </c>
      <c r="Y7" s="14">
        <v>10.06</v>
      </c>
      <c r="Z7" s="14">
        <v>8.44</v>
      </c>
      <c r="AA7" s="14">
        <v>7.04</v>
      </c>
      <c r="AB7" s="14">
        <v>4.8</v>
      </c>
      <c r="AC7" s="14">
        <v>4.4000000000000004</v>
      </c>
      <c r="AD7" s="14">
        <v>5.46</v>
      </c>
      <c r="AE7" s="14">
        <v>6.35</v>
      </c>
      <c r="AF7" s="14">
        <v>9.86</v>
      </c>
      <c r="AG7" s="14">
        <v>9.4</v>
      </c>
      <c r="AH7" s="44">
        <v>2.0552220199579492</v>
      </c>
      <c r="AI7" s="44">
        <v>5.024156697375056</v>
      </c>
      <c r="AJ7" s="44">
        <v>2.3583804965114936</v>
      </c>
      <c r="AK7" s="44">
        <v>2.6496690159054093</v>
      </c>
      <c r="AL7" s="44">
        <v>1.276323230400167</v>
      </c>
      <c r="AM7" s="44">
        <v>1.7670060660129179</v>
      </c>
      <c r="AN7" s="44">
        <v>0.92692389890045579</v>
      </c>
      <c r="AO7" s="44">
        <v>1.3631858331060989</v>
      </c>
      <c r="AP7" s="44">
        <v>1.0391185246660644</v>
      </c>
      <c r="AQ7" s="44">
        <v>2.4555725518962936</v>
      </c>
      <c r="AR7" s="44">
        <v>2.2053218221451085</v>
      </c>
      <c r="AS7" s="44">
        <v>2.4853901404394199</v>
      </c>
      <c r="AT7" s="44">
        <v>1.1018191663274741</v>
      </c>
      <c r="AU7" s="44">
        <v>1.1093748485467292</v>
      </c>
      <c r="AV7" s="44">
        <v>1.4084677549589715</v>
      </c>
      <c r="AW7" s="44">
        <v>1.4855258171284895</v>
      </c>
      <c r="AX7" s="44">
        <v>2.7010356433247895</v>
      </c>
      <c r="AY7" s="44">
        <v>1.7274891587022907</v>
      </c>
      <c r="AZ7" s="44">
        <v>1.9736313812131794</v>
      </c>
      <c r="BA7" s="44">
        <v>1.3918882511047836</v>
      </c>
      <c r="BB7" s="44">
        <v>0.95467651045830026</v>
      </c>
      <c r="BC7" s="44">
        <v>0.85634734785943378</v>
      </c>
      <c r="BD7" s="44">
        <v>0.47543424839961435</v>
      </c>
      <c r="BE7" s="44">
        <v>0.85731981580380501</v>
      </c>
      <c r="BF7" s="44">
        <v>1.4319978484079305</v>
      </c>
      <c r="BG7" s="44">
        <v>1.9581039395537607</v>
      </c>
      <c r="BH7" s="44">
        <v>2.1068235462928833</v>
      </c>
      <c r="BI7" s="44">
        <v>1.7156685216084322</v>
      </c>
      <c r="BJ7" s="44">
        <v>0.47096492561448006</v>
      </c>
      <c r="BK7" s="44">
        <v>2.407304809306221</v>
      </c>
      <c r="BL7" s="44">
        <v>7.6928251201656339</v>
      </c>
      <c r="BM7" s="44">
        <v>6.0477279712483361</v>
      </c>
    </row>
    <row r="8" spans="1:65" s="41" customFormat="1" ht="15" x14ac:dyDescent="0.25">
      <c r="A8" s="41" t="s">
        <v>24</v>
      </c>
      <c r="B8" s="47">
        <f>B5-B6</f>
        <v>3.08</v>
      </c>
      <c r="C8" s="47">
        <f>C20/B20*100-100</f>
        <v>4.8619631901840563</v>
      </c>
      <c r="D8" s="47">
        <f>D20/C20*100-100</f>
        <v>4.9911764705882149</v>
      </c>
      <c r="E8" s="47">
        <f t="shared" ref="E8:BG9" si="0">E20/D20*100-100</f>
        <v>4.2342857142857042</v>
      </c>
      <c r="F8" s="47">
        <f t="shared" si="0"/>
        <v>3.9364640883977842</v>
      </c>
      <c r="G8" s="47">
        <f t="shared" si="0"/>
        <v>4.2178947368421262</v>
      </c>
      <c r="H8" s="47">
        <f t="shared" si="0"/>
        <v>3.0492610837438434</v>
      </c>
      <c r="I8" s="47">
        <f t="shared" si="0"/>
        <v>4.4824644549763093</v>
      </c>
      <c r="J8" s="47">
        <f t="shared" si="0"/>
        <v>4.4204651162790753</v>
      </c>
      <c r="K8" s="47">
        <f t="shared" si="0"/>
        <v>4.0950226244343924</v>
      </c>
      <c r="L8" s="47">
        <f t="shared" si="0"/>
        <v>2.1656779661016969</v>
      </c>
      <c r="M8" s="47">
        <f t="shared" si="0"/>
        <v>2.4834645669291007</v>
      </c>
      <c r="N8" s="47">
        <f t="shared" si="0"/>
        <v>3.2052044609665415</v>
      </c>
      <c r="O8" s="47">
        <f t="shared" si="0"/>
        <v>0.94529616724734922</v>
      </c>
      <c r="P8" s="47">
        <f t="shared" si="0"/>
        <v>0.26835443037978735</v>
      </c>
      <c r="Q8" s="47">
        <f t="shared" si="0"/>
        <v>4.6351585014409125</v>
      </c>
      <c r="R8" s="47">
        <f t="shared" si="0"/>
        <v>2.8282722513089027</v>
      </c>
      <c r="S8" s="47">
        <f t="shared" si="0"/>
        <v>-0.82347417840374248</v>
      </c>
      <c r="T8" s="47">
        <f t="shared" si="0"/>
        <v>0.82302771855007961</v>
      </c>
      <c r="U8" s="47">
        <f t="shared" si="0"/>
        <v>2.7689243027888324</v>
      </c>
      <c r="V8" s="47">
        <f t="shared" si="0"/>
        <v>-3.7320490367775534</v>
      </c>
      <c r="W8" s="47">
        <f t="shared" si="0"/>
        <v>-2.6761819803746931</v>
      </c>
      <c r="X8" s="47">
        <f t="shared" si="0"/>
        <v>-2.1088498020075122</v>
      </c>
      <c r="Y8" s="47">
        <f t="shared" ref="Y8" si="1">Y20/X20*100-100</f>
        <v>-2.1769082391843568</v>
      </c>
      <c r="Z8" s="47">
        <f t="shared" ref="Z8" si="2">Z20/Y20*100-100</f>
        <v>-0.12958163643095588</v>
      </c>
      <c r="AA8" s="47">
        <f t="shared" ref="AA8" si="3">AA20/Z20*100-100</f>
        <v>0.12107665083358654</v>
      </c>
      <c r="AB8" s="47">
        <f t="shared" ref="AB8" si="4">AB20/AA20*100-100</f>
        <v>4.1826554105909253</v>
      </c>
      <c r="AC8" s="47">
        <f t="shared" ref="AC8" si="5">AC20/AB20*100-100</f>
        <v>2.1211248680295824</v>
      </c>
      <c r="AD8" s="47">
        <f t="shared" ref="AD8" si="6">AD20/AC20*100-100</f>
        <v>0.64260064260064098</v>
      </c>
      <c r="AE8" s="47">
        <f t="shared" ref="AE8" si="7">AE20/AD20*100-100</f>
        <v>3.1567080045095963</v>
      </c>
      <c r="AF8" s="47">
        <f t="shared" ref="AF8" si="8">AF20/AE20*100-100</f>
        <v>-0.5164446860560048</v>
      </c>
      <c r="AG8" s="47">
        <f t="shared" ref="AG8" si="9">AG20/AF20*100-100</f>
        <v>-3.4173976608187075</v>
      </c>
      <c r="AH8" s="47">
        <f t="shared" ref="AH8" si="10">AH20/AG20*100-100</f>
        <v>1.284138052625309</v>
      </c>
      <c r="AI8" s="47">
        <f t="shared" ref="AI8" si="11">AI20/AH20*100-100</f>
        <v>-1.7682369671712905</v>
      </c>
      <c r="AJ8" s="47">
        <f t="shared" ref="AJ8" si="12">AJ20/AI20*100-100</f>
        <v>0.28502893435735643</v>
      </c>
      <c r="AK8" s="47">
        <f t="shared" ref="AK8" si="13">AK20/AJ20*100-100</f>
        <v>0.86694151182354062</v>
      </c>
      <c r="AL8" s="47">
        <f t="shared" ref="AL8" si="14">AL20/AK20*100-100</f>
        <v>5.4281483892796984</v>
      </c>
      <c r="AM8" s="47">
        <f t="shared" ref="AM8" si="15">AM20/AL20*100-100</f>
        <v>3.8593669378372368</v>
      </c>
      <c r="AN8" s="47">
        <f t="shared" ref="AN8" si="16">AN20/AM20*100-100</f>
        <v>3.9870458803640219</v>
      </c>
      <c r="AO8" s="47">
        <f t="shared" ref="AO8" si="17">AO20/AN20*100-100</f>
        <v>2.9418067486880943</v>
      </c>
      <c r="AP8" s="47">
        <f t="shared" ref="AP8" si="18">AP20/AO20*100-100</f>
        <v>2.8223335152725184</v>
      </c>
      <c r="AQ8" s="47">
        <f t="shared" ref="AQ8" si="19">AQ20/AP20*100-100</f>
        <v>1.9406902162424728</v>
      </c>
      <c r="AR8" s="47">
        <f t="shared" ref="AR8" si="20">AR20/AQ20*100-100</f>
        <v>1.9085735891562763</v>
      </c>
      <c r="AS8" s="47">
        <f t="shared" ref="AS8" si="21">AS20/AR20*100-100</f>
        <v>1.4985160513743239</v>
      </c>
      <c r="AT8" s="47">
        <f t="shared" ref="AT8" si="22">AT20/AS20*100-100</f>
        <v>2.914370234011642</v>
      </c>
      <c r="AU8" s="47">
        <f t="shared" ref="AU8" si="23">AU20/AT20*100-100</f>
        <v>2.6474054555760489</v>
      </c>
      <c r="AV8" s="47">
        <f t="shared" ref="AV8" si="24">AV20/AU20*100-100</f>
        <v>1.6751673495520691</v>
      </c>
      <c r="AW8" s="47">
        <f>AW20/AV20*100-100</f>
        <v>1.072790262821897</v>
      </c>
      <c r="AX8" s="47">
        <f t="shared" ref="AX8" si="25">AX20/AW20*100-100</f>
        <v>0.81196434518255955</v>
      </c>
      <c r="AY8" s="47">
        <f t="shared" ref="AY8" si="26">AY20/AX20*100-100</f>
        <v>3.9360471909317027</v>
      </c>
      <c r="AZ8" s="47">
        <f t="shared" ref="AZ8" si="27">AZ20/AY20*100-100</f>
        <v>1.3924406261786686</v>
      </c>
      <c r="BA8" s="47">
        <f t="shared" ref="BA8" si="28">BA20/AZ20*100-100</f>
        <v>-0.52766147123138296</v>
      </c>
      <c r="BB8" s="47">
        <f t="shared" ref="BB8" si="29">BB20/BA20*100-100</f>
        <v>2.0880686426715016</v>
      </c>
      <c r="BC8" s="47">
        <f t="shared" ref="BC8" si="30">BC20/BB20*100-100</f>
        <v>2.5112873855500908</v>
      </c>
      <c r="BD8" s="47">
        <f t="shared" ref="BD8" si="31">BD20/BC20*100-100</f>
        <v>2.9844535111037942</v>
      </c>
      <c r="BE8" s="47">
        <f t="shared" ref="BE8" si="32">BE20/BD20*100-100</f>
        <v>2.4666175176843552</v>
      </c>
      <c r="BF8" s="47">
        <f t="shared" ref="BF8" si="33">BF20/BE20*100-100</f>
        <v>1.4123443396196507</v>
      </c>
      <c r="BG8" s="47">
        <f t="shared" ref="BG8" si="34">BG20/BF20*100-100</f>
        <v>0.52883108782022248</v>
      </c>
      <c r="BH8" s="47">
        <f t="shared" ref="BH8:BM9" si="35">BH20/BG20*100-100</f>
        <v>0.58843597660592195</v>
      </c>
      <c r="BI8" s="47">
        <f t="shared" si="35"/>
        <v>0.76465342657429858</v>
      </c>
      <c r="BJ8" s="47">
        <f t="shared" si="35"/>
        <v>1.612012521072927</v>
      </c>
      <c r="BK8" s="47">
        <f t="shared" si="35"/>
        <v>0.4713596824605446</v>
      </c>
      <c r="BL8" s="47">
        <f t="shared" si="35"/>
        <v>-5.1697798173282621</v>
      </c>
      <c r="BM8" s="47">
        <f t="shared" si="35"/>
        <v>-4.5018135952621776</v>
      </c>
    </row>
    <row r="9" spans="1:65" s="41" customFormat="1" ht="15" x14ac:dyDescent="0.25">
      <c r="A9" s="41" t="s">
        <v>25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>
        <f>W21/V21*100-100</f>
        <v>-2.2839229735781288</v>
      </c>
      <c r="X9" s="47">
        <f t="shared" si="0"/>
        <v>-3.1258543698168211</v>
      </c>
      <c r="Y9" s="47">
        <f t="shared" si="0"/>
        <v>-3.2345993094675833</v>
      </c>
      <c r="Z9" s="47">
        <f t="shared" si="0"/>
        <v>-0.4979712283290354</v>
      </c>
      <c r="AA9" s="47">
        <f t="shared" si="0"/>
        <v>0.42974588938716352</v>
      </c>
      <c r="AB9" s="47">
        <f t="shared" si="0"/>
        <v>3.6259541984732664</v>
      </c>
      <c r="AC9" s="47">
        <f t="shared" si="0"/>
        <v>1.9157088122605472</v>
      </c>
      <c r="AD9" s="47">
        <f t="shared" si="0"/>
        <v>0.98615588848853974</v>
      </c>
      <c r="AE9" s="47">
        <f t="shared" si="0"/>
        <v>3.2440056417489558</v>
      </c>
      <c r="AF9" s="47">
        <f t="shared" si="0"/>
        <v>-5.4614964500288465E-2</v>
      </c>
      <c r="AG9" s="47">
        <f t="shared" si="0"/>
        <v>-3.3820840950639877</v>
      </c>
      <c r="AH9" s="47">
        <f t="shared" si="0"/>
        <v>1.6116548937793738</v>
      </c>
      <c r="AI9" s="47">
        <f t="shared" si="0"/>
        <v>-2.0433068316753094</v>
      </c>
      <c r="AJ9" s="47">
        <f t="shared" si="0"/>
        <v>8.8183706237245474E-2</v>
      </c>
      <c r="AK9" s="47">
        <f t="shared" si="0"/>
        <v>0.67704521984947519</v>
      </c>
      <c r="AL9" s="47">
        <f>AL21/AK21*100-100</f>
        <v>4.6581685939955975</v>
      </c>
      <c r="AM9" s="47">
        <f t="shared" si="0"/>
        <v>2.7291178340306033</v>
      </c>
      <c r="AN9" s="47">
        <f t="shared" si="0"/>
        <v>2.761032587066353</v>
      </c>
      <c r="AO9" s="47">
        <f t="shared" si="0"/>
        <v>2.0272899029348395</v>
      </c>
      <c r="AP9" s="47">
        <f t="shared" si="0"/>
        <v>2.6794620504156512</v>
      </c>
      <c r="AQ9" s="47">
        <f t="shared" si="0"/>
        <v>1.8894361934751913</v>
      </c>
      <c r="AR9" s="47">
        <f t="shared" si="0"/>
        <v>1.8645592454675608</v>
      </c>
      <c r="AS9" s="47">
        <f t="shared" si="0"/>
        <v>0.94830615631724413</v>
      </c>
      <c r="AT9" s="47">
        <f t="shared" si="0"/>
        <v>2.1738060428616421</v>
      </c>
      <c r="AU9" s="47">
        <f t="shared" si="0"/>
        <v>1.9812541474428116</v>
      </c>
      <c r="AV9" s="47">
        <f t="shared" si="0"/>
        <v>1.6260335696960908</v>
      </c>
      <c r="AW9" s="47">
        <f t="shared" si="0"/>
        <v>1.7937646361192918</v>
      </c>
      <c r="AX9" s="47">
        <f t="shared" si="0"/>
        <v>1.5391770536123914</v>
      </c>
      <c r="AY9" s="47">
        <f t="shared" si="0"/>
        <v>1.676785172010824</v>
      </c>
      <c r="AZ9" s="47">
        <f t="shared" si="0"/>
        <v>0.5804813030090088</v>
      </c>
      <c r="BA9" s="47">
        <f t="shared" si="0"/>
        <v>1.0121192291378662</v>
      </c>
      <c r="BB9" s="47">
        <f>BB21/BA21*100-100</f>
        <v>2.0257725937355957</v>
      </c>
      <c r="BC9" s="47">
        <f t="shared" si="0"/>
        <v>1.5954242872501965</v>
      </c>
      <c r="BD9" s="47">
        <f t="shared" si="0"/>
        <v>2.3142633142034157</v>
      </c>
      <c r="BE9" s="47">
        <f t="shared" si="0"/>
        <v>1.5482798941176554</v>
      </c>
      <c r="BF9" s="47">
        <f t="shared" si="0"/>
        <v>0.96376439961312599</v>
      </c>
      <c r="BG9" s="47">
        <f t="shared" si="0"/>
        <v>0.3674088808206335</v>
      </c>
      <c r="BH9" s="47">
        <f t="shared" si="35"/>
        <v>0.43612953479446048</v>
      </c>
      <c r="BI9" s="47">
        <f t="shared" si="35"/>
        <v>0.83386234594517816</v>
      </c>
      <c r="BJ9" s="47">
        <f t="shared" si="35"/>
        <v>1.6407659252141116</v>
      </c>
      <c r="BK9" s="47">
        <f t="shared" si="35"/>
        <v>0.22932053599957669</v>
      </c>
      <c r="BL9" s="47">
        <f t="shared" si="35"/>
        <v>-4.601132129865448</v>
      </c>
      <c r="BM9" s="47">
        <f t="shared" si="35"/>
        <v>-2.1730943780983694</v>
      </c>
    </row>
    <row r="10" spans="1:65" s="31" customFormat="1" ht="15" x14ac:dyDescent="0.25">
      <c r="A10" s="31" t="s">
        <v>26</v>
      </c>
      <c r="B10" s="48">
        <f>B5-B6</f>
        <v>3.08</v>
      </c>
      <c r="C10" s="48">
        <f t="shared" ref="C10:BM10" si="36">C5-C6</f>
        <v>4.984276729559749</v>
      </c>
      <c r="D10" s="48">
        <f t="shared" si="36"/>
        <v>5.2055214723926406</v>
      </c>
      <c r="E10" s="48">
        <f t="shared" si="36"/>
        <v>4.3588235294117528</v>
      </c>
      <c r="F10" s="48">
        <f t="shared" si="36"/>
        <v>4.0714285714285747</v>
      </c>
      <c r="G10" s="48">
        <f t="shared" si="36"/>
        <v>4.4276243093922671</v>
      </c>
      <c r="H10" s="48">
        <f t="shared" si="36"/>
        <v>3.2578947368421058</v>
      </c>
      <c r="I10" s="48">
        <f t="shared" si="36"/>
        <v>4.6591133004926153</v>
      </c>
      <c r="J10" s="48">
        <f t="shared" si="36"/>
        <v>4.5042654028436049</v>
      </c>
      <c r="K10" s="48">
        <f t="shared" si="36"/>
        <v>4.2093023255814037</v>
      </c>
      <c r="L10" s="48">
        <f t="shared" si="36"/>
        <v>2.3126696832579201</v>
      </c>
      <c r="M10" s="48">
        <f t="shared" si="36"/>
        <v>2.67288135593218</v>
      </c>
      <c r="N10" s="48">
        <f t="shared" si="36"/>
        <v>3.3944881889763669</v>
      </c>
      <c r="O10" s="48">
        <f t="shared" si="36"/>
        <v>1.0085501858736068</v>
      </c>
      <c r="P10" s="48">
        <f t="shared" si="36"/>
        <v>0.29547038327527808</v>
      </c>
      <c r="Q10" s="48">
        <f t="shared" si="36"/>
        <v>5.0898734177215115</v>
      </c>
      <c r="R10" s="48">
        <f t="shared" si="36"/>
        <v>3.1135446685878954</v>
      </c>
      <c r="S10" s="48">
        <f t="shared" si="36"/>
        <v>-0.91832460732984522</v>
      </c>
      <c r="T10" s="48">
        <f t="shared" si="36"/>
        <v>0.90610328638495297</v>
      </c>
      <c r="U10" s="48">
        <f t="shared" si="36"/>
        <v>2.9637526652451918</v>
      </c>
      <c r="V10" s="48">
        <f t="shared" si="36"/>
        <v>-4.2450199203187129</v>
      </c>
      <c r="W10" s="48">
        <f t="shared" si="36"/>
        <v>-3</v>
      </c>
      <c r="X10" s="48">
        <f t="shared" si="36"/>
        <v>-2.29</v>
      </c>
      <c r="Y10" s="48">
        <f t="shared" si="36"/>
        <v>-2.3699999999999992</v>
      </c>
      <c r="Z10" s="48">
        <f t="shared" si="36"/>
        <v>-0.13999999999999879</v>
      </c>
      <c r="AA10" s="48">
        <f t="shared" si="36"/>
        <v>0.12999999999999989</v>
      </c>
      <c r="AB10" s="48">
        <f t="shared" si="36"/>
        <v>4.3599999999999994</v>
      </c>
      <c r="AC10" s="48">
        <f t="shared" si="36"/>
        <v>2.21</v>
      </c>
      <c r="AD10" s="48">
        <f t="shared" si="36"/>
        <v>0.67999999999999972</v>
      </c>
      <c r="AE10" s="48">
        <f t="shared" si="36"/>
        <v>3.3600000000000003</v>
      </c>
      <c r="AF10" s="48">
        <f t="shared" si="36"/>
        <v>-0.56999999999999851</v>
      </c>
      <c r="AG10" s="48">
        <f t="shared" si="36"/>
        <v>-3.7399999999999993</v>
      </c>
      <c r="AH10" s="48">
        <f t="shared" si="36"/>
        <v>1.3147677278751755</v>
      </c>
      <c r="AI10" s="48">
        <f t="shared" si="36"/>
        <v>-1.8518757548409579</v>
      </c>
      <c r="AJ10" s="48">
        <f t="shared" si="36"/>
        <v>0.29117833549372163</v>
      </c>
      <c r="AK10" s="48">
        <f t="shared" si="36"/>
        <v>0.88823720605361522</v>
      </c>
      <c r="AL10" s="48">
        <f t="shared" si="36"/>
        <v>5.4572794004706688</v>
      </c>
      <c r="AM10" s="48">
        <f t="shared" si="36"/>
        <v>3.8848205075302209</v>
      </c>
      <c r="AN10" s="48">
        <f t="shared" si="36"/>
        <v>3.9765595358827852</v>
      </c>
      <c r="AO10" s="48">
        <f t="shared" si="36"/>
        <v>2.9554182877947812</v>
      </c>
      <c r="AP10" s="48">
        <f t="shared" si="36"/>
        <v>2.8476985274763376</v>
      </c>
      <c r="AQ10" s="48">
        <f t="shared" si="36"/>
        <v>1.9873455667628179</v>
      </c>
      <c r="AR10" s="48">
        <f t="shared" si="36"/>
        <v>1.9498212867347759</v>
      </c>
      <c r="AS10" s="48">
        <f t="shared" si="36"/>
        <v>1.5274348716725745</v>
      </c>
      <c r="AT10" s="48">
        <f t="shared" si="36"/>
        <v>2.9252786623009204</v>
      </c>
      <c r="AU10" s="48">
        <f t="shared" si="36"/>
        <v>2.6594036269361192</v>
      </c>
      <c r="AV10" s="48">
        <f t="shared" si="36"/>
        <v>1.697940627440528</v>
      </c>
      <c r="AW10" s="48">
        <f t="shared" si="36"/>
        <v>1.0964929663882708</v>
      </c>
      <c r="AX10" s="48">
        <f t="shared" si="36"/>
        <v>0.83991114520143828</v>
      </c>
      <c r="AY10" s="48">
        <f t="shared" si="36"/>
        <v>3.9170059586256247</v>
      </c>
      <c r="AZ10" s="48">
        <f t="shared" si="36"/>
        <v>1.4085514125353507</v>
      </c>
      <c r="BA10" s="48">
        <f t="shared" si="36"/>
        <v>-0.54328754620138886</v>
      </c>
      <c r="BB10" s="48">
        <f t="shared" si="36"/>
        <v>2.1067166007011813</v>
      </c>
      <c r="BC10" s="48">
        <f t="shared" si="36"/>
        <v>2.5101640847912017</v>
      </c>
      <c r="BD10" s="48">
        <f t="shared" si="36"/>
        <v>2.9791284090194647</v>
      </c>
      <c r="BE10" s="48">
        <f t="shared" si="36"/>
        <v>2.4654682026202686</v>
      </c>
      <c r="BF10" s="48">
        <f t="shared" si="36"/>
        <v>1.4262323589778512</v>
      </c>
      <c r="BG10" s="48">
        <f t="shared" si="36"/>
        <v>0.53832036255512072</v>
      </c>
      <c r="BH10" s="48">
        <f t="shared" si="36"/>
        <v>0.59992352984195985</v>
      </c>
      <c r="BI10" s="48">
        <f t="shared" si="36"/>
        <v>0.77830654774658314</v>
      </c>
      <c r="BJ10" s="48">
        <f t="shared" si="36"/>
        <v>1.6200628381707722</v>
      </c>
      <c r="BK10" s="48">
        <f t="shared" si="36"/>
        <v>0.48154388871975584</v>
      </c>
      <c r="BL10" s="48">
        <f t="shared" si="36"/>
        <v>-5.6008672417700049</v>
      </c>
      <c r="BM10" s="48">
        <f t="shared" si="36"/>
        <v>-4.8904865545913125</v>
      </c>
    </row>
    <row r="11" spans="1:65" s="31" customFormat="1" ht="15" x14ac:dyDescent="0.25">
      <c r="A11" s="31" t="s">
        <v>29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>
        <f>W5-W7</f>
        <v>-2.5500000000000007</v>
      </c>
      <c r="X11" s="48">
        <f t="shared" ref="X11:BM11" si="37">X5-X7</f>
        <v>-3.4300000000000006</v>
      </c>
      <c r="Y11" s="48">
        <f t="shared" si="37"/>
        <v>-3.5600000000000005</v>
      </c>
      <c r="Z11" s="48">
        <f t="shared" si="37"/>
        <v>-0.53999999999999915</v>
      </c>
      <c r="AA11" s="48">
        <f t="shared" si="37"/>
        <v>0.45999999999999996</v>
      </c>
      <c r="AB11" s="48">
        <f t="shared" si="37"/>
        <v>3.8</v>
      </c>
      <c r="AC11" s="48">
        <f t="shared" si="37"/>
        <v>2</v>
      </c>
      <c r="AD11" s="48">
        <f t="shared" si="37"/>
        <v>1.04</v>
      </c>
      <c r="AE11" s="48">
        <f t="shared" si="37"/>
        <v>3.4500000000000011</v>
      </c>
      <c r="AF11" s="48">
        <f t="shared" si="37"/>
        <v>-5.9999999999998721E-2</v>
      </c>
      <c r="AG11" s="48">
        <f t="shared" si="37"/>
        <v>-3.7</v>
      </c>
      <c r="AH11" s="48">
        <f t="shared" si="37"/>
        <v>1.644777980042051</v>
      </c>
      <c r="AI11" s="48">
        <f t="shared" si="37"/>
        <v>-2.1459657687068261</v>
      </c>
      <c r="AJ11" s="48">
        <f t="shared" si="37"/>
        <v>9.0263413566246342E-2</v>
      </c>
      <c r="AK11" s="48">
        <f t="shared" si="37"/>
        <v>0.69498467726350066</v>
      </c>
      <c r="AL11" s="48">
        <f t="shared" si="37"/>
        <v>4.7176218818719429</v>
      </c>
      <c r="AM11" s="48">
        <f t="shared" si="37"/>
        <v>2.7773415117065623</v>
      </c>
      <c r="AN11" s="48">
        <f t="shared" si="37"/>
        <v>2.7866252579722843</v>
      </c>
      <c r="AO11" s="48">
        <f t="shared" si="37"/>
        <v>2.054925631687651</v>
      </c>
      <c r="AP11" s="48">
        <f t="shared" si="37"/>
        <v>2.7073048369429253</v>
      </c>
      <c r="AQ11" s="48">
        <f t="shared" si="37"/>
        <v>1.9358326700277559</v>
      </c>
      <c r="AR11" s="48">
        <f t="shared" si="37"/>
        <v>1.9056787773946717</v>
      </c>
      <c r="AS11" s="48">
        <f t="shared" si="37"/>
        <v>0.9718752640275401</v>
      </c>
      <c r="AT11" s="48">
        <f t="shared" si="37"/>
        <v>2.1977574544806862</v>
      </c>
      <c r="AU11" s="48">
        <f t="shared" si="37"/>
        <v>2.003233682640321</v>
      </c>
      <c r="AV11" s="48">
        <f t="shared" si="37"/>
        <v>1.6489357282100687</v>
      </c>
      <c r="AW11" s="48">
        <f t="shared" si="37"/>
        <v>1.8204114728873606</v>
      </c>
      <c r="AX11" s="48">
        <f t="shared" si="37"/>
        <v>1.5807507744443208</v>
      </c>
      <c r="AY11" s="48">
        <f t="shared" si="37"/>
        <v>1.7057514540720162</v>
      </c>
      <c r="AZ11" s="48">
        <f t="shared" si="37"/>
        <v>0.59193786416728367</v>
      </c>
      <c r="BA11" s="48">
        <f t="shared" si="37"/>
        <v>1.0262067977753999</v>
      </c>
      <c r="BB11" s="48">
        <f t="shared" si="37"/>
        <v>2.0451121688432834</v>
      </c>
      <c r="BC11" s="48">
        <f t="shared" si="37"/>
        <v>1.6090866608211769</v>
      </c>
      <c r="BD11" s="48">
        <f t="shared" si="37"/>
        <v>2.3252661145972775</v>
      </c>
      <c r="BE11" s="48">
        <f t="shared" si="37"/>
        <v>1.5615536044540512</v>
      </c>
      <c r="BF11" s="48">
        <f t="shared" si="37"/>
        <v>0.9775654850792983</v>
      </c>
      <c r="BG11" s="48">
        <f t="shared" si="37"/>
        <v>0.37460312859025247</v>
      </c>
      <c r="BH11" s="48">
        <f t="shared" si="37"/>
        <v>0.44531801452585151</v>
      </c>
      <c r="BI11" s="48">
        <f t="shared" si="37"/>
        <v>0.84816865972809441</v>
      </c>
      <c r="BJ11" s="48">
        <f t="shared" si="37"/>
        <v>1.6484933572333369</v>
      </c>
      <c r="BK11" s="48">
        <f t="shared" si="37"/>
        <v>0.23484098029143219</v>
      </c>
      <c r="BL11" s="48">
        <f t="shared" si="37"/>
        <v>-4.9550891781637549</v>
      </c>
      <c r="BM11" s="48">
        <f t="shared" si="37"/>
        <v>-2.3045172146442474</v>
      </c>
    </row>
    <row r="12" spans="1:65" s="11" customFormat="1" ht="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</row>
    <row r="13" spans="1:65" s="11" customFormat="1" ht="15" x14ac:dyDescent="0.25">
      <c r="A13" s="17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</row>
    <row r="14" spans="1:65" s="11" customFormat="1" ht="15" x14ac:dyDescent="0.25">
      <c r="A14" s="17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</row>
    <row r="15" spans="1:65" s="11" customFormat="1" ht="15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</row>
    <row r="16" spans="1:65" s="11" customFormat="1" ht="15" x14ac:dyDescent="0.25">
      <c r="A16" s="43" t="s">
        <v>32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</row>
    <row r="17" spans="1:67" s="11" customFormat="1" ht="15" x14ac:dyDescent="0.25">
      <c r="A17" s="11" t="s">
        <v>10</v>
      </c>
      <c r="B17" s="17">
        <f t="shared" ref="B17:AJ17" si="38">C17/(100+C5)*100</f>
        <v>6.4791528765169399</v>
      </c>
      <c r="C17" s="17">
        <f t="shared" si="38"/>
        <v>6.9650893422557107</v>
      </c>
      <c r="D17" s="17">
        <f t="shared" si="38"/>
        <v>7.6267728297700028</v>
      </c>
      <c r="E17" s="17">
        <f t="shared" si="38"/>
        <v>8.1835272463432123</v>
      </c>
      <c r="F17" s="17">
        <f t="shared" si="38"/>
        <v>8.7972917898189529</v>
      </c>
      <c r="G17" s="17">
        <f t="shared" si="38"/>
        <v>9.6242372180619356</v>
      </c>
      <c r="H17" s="17">
        <f t="shared" si="38"/>
        <v>10.596285177086191</v>
      </c>
      <c r="I17" s="17">
        <f t="shared" si="38"/>
        <v>11.507565702315603</v>
      </c>
      <c r="J17" s="17">
        <f t="shared" si="38"/>
        <v>12.244049907263802</v>
      </c>
      <c r="K17" s="17">
        <f t="shared" si="38"/>
        <v>13.10113340077227</v>
      </c>
      <c r="L17" s="17">
        <f t="shared" si="38"/>
        <v>14.293336540242546</v>
      </c>
      <c r="M17" s="17">
        <f t="shared" si="38"/>
        <v>15.765550203887527</v>
      </c>
      <c r="N17" s="17">
        <f t="shared" si="38"/>
        <v>17.231746372849067</v>
      </c>
      <c r="O17" s="17">
        <f t="shared" si="38"/>
        <v>18.558590843558445</v>
      </c>
      <c r="P17" s="17">
        <f t="shared" si="38"/>
        <v>20.488684291288525</v>
      </c>
      <c r="Q17" s="17">
        <f t="shared" si="38"/>
        <v>23.541498250690516</v>
      </c>
      <c r="R17" s="17">
        <f t="shared" si="38"/>
        <v>26.648976019781667</v>
      </c>
      <c r="S17" s="17">
        <f t="shared" si="38"/>
        <v>29.473767477878525</v>
      </c>
      <c r="T17" s="17">
        <f t="shared" si="38"/>
        <v>32.715881900445162</v>
      </c>
      <c r="U17" s="17">
        <f t="shared" si="38"/>
        <v>35.987470090489673</v>
      </c>
      <c r="V17" s="17">
        <f t="shared" si="38"/>
        <v>39.406279749086195</v>
      </c>
      <c r="W17" s="17">
        <f t="shared" si="38"/>
        <v>42.992251206253037</v>
      </c>
      <c r="X17" s="17">
        <f t="shared" si="38"/>
        <v>45.700763032246982</v>
      </c>
      <c r="Y17" s="17">
        <f t="shared" si="38"/>
        <v>48.671312629343035</v>
      </c>
      <c r="Z17" s="17">
        <f t="shared" si="38"/>
        <v>52.516346327061136</v>
      </c>
      <c r="AA17" s="17">
        <f t="shared" si="38"/>
        <v>56.455072301590725</v>
      </c>
      <c r="AB17" s="17">
        <f t="shared" si="38"/>
        <v>61.310208519527521</v>
      </c>
      <c r="AC17" s="17">
        <f t="shared" si="38"/>
        <v>65.234061864777289</v>
      </c>
      <c r="AD17" s="17">
        <f t="shared" si="38"/>
        <v>69.474275885987822</v>
      </c>
      <c r="AE17" s="17">
        <f t="shared" si="38"/>
        <v>76.282754922814632</v>
      </c>
      <c r="AF17" s="17">
        <f t="shared" si="38"/>
        <v>83.758464905250463</v>
      </c>
      <c r="AG17" s="17">
        <f t="shared" si="38"/>
        <v>88.532697404849742</v>
      </c>
      <c r="AH17" s="17">
        <f t="shared" si="38"/>
        <v>91.80840720882918</v>
      </c>
      <c r="AI17" s="17">
        <f t="shared" si="38"/>
        <v>94.450828456868493</v>
      </c>
      <c r="AJ17" s="17">
        <f t="shared" si="38"/>
        <v>96.763592915895572</v>
      </c>
      <c r="AK17" s="45">
        <v>100</v>
      </c>
      <c r="AL17" s="17">
        <f t="shared" ref="AL17:BM17" si="39">AK17*(100+AL5)/100</f>
        <v>105.99394511227212</v>
      </c>
      <c r="AM17" s="17">
        <f t="shared" si="39"/>
        <v>110.81067838951095</v>
      </c>
      <c r="AN17" s="17">
        <f t="shared" si="39"/>
        <v>114.92568740256961</v>
      </c>
      <c r="AO17" s="17">
        <f t="shared" si="39"/>
        <v>118.85397549966987</v>
      </c>
      <c r="AP17" s="17">
        <f t="shared" si="39"/>
        <v>123.30674860399053</v>
      </c>
      <c r="AQ17" s="17">
        <f t="shared" si="39"/>
        <v>128.72164760117093</v>
      </c>
      <c r="AR17" s="17">
        <f t="shared" si="39"/>
        <v>134.01339530579256</v>
      </c>
      <c r="AS17" s="17">
        <f t="shared" si="39"/>
        <v>138.64659405905127</v>
      </c>
      <c r="AT17" s="17">
        <f t="shared" si="39"/>
        <v>143.22134466217051</v>
      </c>
      <c r="AU17" s="17">
        <f t="shared" si="39"/>
        <v>147.67926445460603</v>
      </c>
      <c r="AV17" s="17">
        <f t="shared" si="39"/>
        <v>152.19441542995958</v>
      </c>
      <c r="AW17" s="17">
        <f t="shared" si="39"/>
        <v>157.22586736298024</v>
      </c>
      <c r="AX17" s="17">
        <f t="shared" si="39"/>
        <v>163.95794319694801</v>
      </c>
      <c r="AY17" s="17">
        <f t="shared" si="39"/>
        <v>169.58701389065507</v>
      </c>
      <c r="AZ17" s="17">
        <f t="shared" si="39"/>
        <v>173.93788616319281</v>
      </c>
      <c r="BA17" s="17">
        <f t="shared" si="39"/>
        <v>178.14386957663183</v>
      </c>
      <c r="BB17" s="17">
        <f t="shared" si="39"/>
        <v>183.48780920906142</v>
      </c>
      <c r="BC17" s="17">
        <f t="shared" si="39"/>
        <v>188.01158005908462</v>
      </c>
      <c r="BD17" s="17">
        <f t="shared" si="39"/>
        <v>193.27722106427558</v>
      </c>
      <c r="BE17" s="17">
        <f t="shared" si="39"/>
        <v>197.95235239201236</v>
      </c>
      <c r="BF17" s="17">
        <f t="shared" si="39"/>
        <v>202.72213969302572</v>
      </c>
      <c r="BG17" s="17">
        <f t="shared" si="39"/>
        <v>207.4510533743377</v>
      </c>
      <c r="BH17" s="17">
        <f t="shared" si="39"/>
        <v>212.74549792586043</v>
      </c>
      <c r="BI17" s="17">
        <f t="shared" si="39"/>
        <v>218.19994610330315</v>
      </c>
      <c r="BJ17" s="17">
        <f t="shared" si="39"/>
        <v>222.82460293415909</v>
      </c>
      <c r="BK17" s="17">
        <f t="shared" si="39"/>
        <v>228.71195379877165</v>
      </c>
      <c r="BL17" s="17">
        <f t="shared" si="39"/>
        <v>234.97348316157536</v>
      </c>
      <c r="BM17" s="17">
        <f t="shared" si="39"/>
        <v>243.76903585844673</v>
      </c>
    </row>
    <row r="18" spans="1:67" s="11" customFormat="1" ht="15" x14ac:dyDescent="0.25">
      <c r="A18" s="11" t="s">
        <v>11</v>
      </c>
      <c r="B18" s="17">
        <f t="shared" ref="B18:AJ18" si="40">C18/(100+C6)*100</f>
        <v>10.922238515045567</v>
      </c>
      <c r="C18" s="17">
        <f t="shared" si="40"/>
        <v>11.197011811021557</v>
      </c>
      <c r="D18" s="17">
        <f t="shared" si="40"/>
        <v>11.677865078979538</v>
      </c>
      <c r="E18" s="17">
        <f t="shared" si="40"/>
        <v>12.021331698949526</v>
      </c>
      <c r="F18" s="17">
        <f t="shared" si="40"/>
        <v>12.433491642913511</v>
      </c>
      <c r="G18" s="17">
        <f t="shared" si="40"/>
        <v>13.051731558859487</v>
      </c>
      <c r="H18" s="17">
        <f t="shared" si="40"/>
        <v>13.944744770781451</v>
      </c>
      <c r="I18" s="17">
        <f t="shared" si="40"/>
        <v>14.494291362733428</v>
      </c>
      <c r="J18" s="17">
        <f t="shared" si="40"/>
        <v>14.769064658709416</v>
      </c>
      <c r="K18" s="17">
        <f t="shared" si="40"/>
        <v>15.181224602673399</v>
      </c>
      <c r="L18" s="17">
        <f t="shared" si="40"/>
        <v>16.211624462583359</v>
      </c>
      <c r="M18" s="17">
        <f t="shared" si="40"/>
        <v>17.448104294475314</v>
      </c>
      <c r="N18" s="17">
        <f t="shared" si="40"/>
        <v>18.478504154385273</v>
      </c>
      <c r="O18" s="17">
        <f t="shared" si="40"/>
        <v>19.714983986277229</v>
      </c>
      <c r="P18" s="17">
        <f t="shared" si="40"/>
        <v>21.707090382103146</v>
      </c>
      <c r="Q18" s="17">
        <f t="shared" si="40"/>
        <v>23.836583425917063</v>
      </c>
      <c r="R18" s="17">
        <f t="shared" si="40"/>
        <v>26.240849765706969</v>
      </c>
      <c r="S18" s="17">
        <f t="shared" si="40"/>
        <v>29.263356021442849</v>
      </c>
      <c r="T18" s="17">
        <f t="shared" si="40"/>
        <v>32.217168953184739</v>
      </c>
      <c r="U18" s="17">
        <f t="shared" si="40"/>
        <v>34.48404864498665</v>
      </c>
      <c r="V18" s="17">
        <f t="shared" si="40"/>
        <v>39.223888000572458</v>
      </c>
      <c r="W18" s="17">
        <f t="shared" si="40"/>
        <v>43.969978448641726</v>
      </c>
      <c r="X18" s="17">
        <f t="shared" si="40"/>
        <v>47.746999597380047</v>
      </c>
      <c r="Y18" s="17">
        <f t="shared" si="40"/>
        <v>51.982158461667659</v>
      </c>
      <c r="Z18" s="17">
        <f t="shared" si="40"/>
        <v>56.16152400198574</v>
      </c>
      <c r="AA18" s="17">
        <f t="shared" si="40"/>
        <v>60.300628320932091</v>
      </c>
      <c r="AB18" s="17">
        <f t="shared" si="40"/>
        <v>62.857374961739609</v>
      </c>
      <c r="AC18" s="17">
        <f t="shared" si="40"/>
        <v>65.491098972636493</v>
      </c>
      <c r="AD18" s="17">
        <f t="shared" si="40"/>
        <v>69.302680932843941</v>
      </c>
      <c r="AE18" s="17">
        <f t="shared" si="40"/>
        <v>73.765773584919089</v>
      </c>
      <c r="AF18" s="17">
        <f t="shared" si="40"/>
        <v>81.4152843056752</v>
      </c>
      <c r="AG18" s="17">
        <f t="shared" si="40"/>
        <v>89.100887144130937</v>
      </c>
      <c r="AH18" s="17">
        <f t="shared" si="40"/>
        <v>91.226150259042271</v>
      </c>
      <c r="AI18" s="17">
        <f t="shared" si="40"/>
        <v>95.54120799909326</v>
      </c>
      <c r="AJ18" s="17">
        <f t="shared" si="40"/>
        <v>97.602476671215413</v>
      </c>
      <c r="AK18" s="45">
        <v>100</v>
      </c>
      <c r="AL18" s="17">
        <f t="shared" ref="AL18:BM18" si="41">AK18*(100+AL6)/100</f>
        <v>100.53666571180145</v>
      </c>
      <c r="AM18" s="17">
        <f t="shared" si="41"/>
        <v>101.19973223763645</v>
      </c>
      <c r="AN18" s="17">
        <f t="shared" si="41"/>
        <v>100.93356643832111</v>
      </c>
      <c r="AO18" s="17">
        <f t="shared" si="41"/>
        <v>101.40057916353295</v>
      </c>
      <c r="AP18" s="17">
        <f t="shared" si="41"/>
        <v>102.31189135042996</v>
      </c>
      <c r="AQ18" s="17">
        <f t="shared" si="41"/>
        <v>104.77153025281805</v>
      </c>
      <c r="AR18" s="17">
        <f t="shared" si="41"/>
        <v>107.03583089035119</v>
      </c>
      <c r="AS18" s="17">
        <f t="shared" si="41"/>
        <v>109.10144103590335</v>
      </c>
      <c r="AT18" s="17">
        <f t="shared" si="41"/>
        <v>109.50980550240273</v>
      </c>
      <c r="AU18" s="17">
        <f t="shared" si="41"/>
        <v>110.00610931157527</v>
      </c>
      <c r="AV18" s="17">
        <f t="shared" si="41"/>
        <v>111.50160150669825</v>
      </c>
      <c r="AW18" s="17">
        <f t="shared" si="41"/>
        <v>113.96516731194184</v>
      </c>
      <c r="AX18" s="17">
        <f t="shared" si="41"/>
        <v>117.88770622499194</v>
      </c>
      <c r="AY18" s="17">
        <f t="shared" si="41"/>
        <v>117.31740635525642</v>
      </c>
      <c r="AZ18" s="17">
        <f t="shared" si="41"/>
        <v>118.67478966781812</v>
      </c>
      <c r="BA18" s="17">
        <f t="shared" si="41"/>
        <v>122.18920423379055</v>
      </c>
      <c r="BB18" s="17">
        <f t="shared" si="41"/>
        <v>123.28044189986655</v>
      </c>
      <c r="BC18" s="17">
        <f t="shared" si="41"/>
        <v>123.22529846437527</v>
      </c>
      <c r="BD18" s="17">
        <f t="shared" si="41"/>
        <v>123.0054299721198</v>
      </c>
      <c r="BE18" s="17">
        <f t="shared" si="41"/>
        <v>122.94811585973034</v>
      </c>
      <c r="BF18" s="17">
        <f t="shared" si="41"/>
        <v>124.15710276555474</v>
      </c>
      <c r="BG18" s="17">
        <f t="shared" si="41"/>
        <v>126.3849613116242</v>
      </c>
      <c r="BH18" s="17">
        <f t="shared" si="41"/>
        <v>128.85227131479274</v>
      </c>
      <c r="BI18" s="17">
        <f t="shared" si="41"/>
        <v>131.15296809119479</v>
      </c>
      <c r="BJ18" s="17">
        <f t="shared" si="41"/>
        <v>131.80794003940096</v>
      </c>
      <c r="BK18" s="17">
        <f t="shared" si="41"/>
        <v>134.65578489740025</v>
      </c>
      <c r="BL18" s="17">
        <f t="shared" si="41"/>
        <v>145.88419646398788</v>
      </c>
      <c r="BM18" s="17">
        <f t="shared" si="41"/>
        <v>158.47939641155824</v>
      </c>
    </row>
    <row r="19" spans="1:67" s="11" customFormat="1" ht="15" x14ac:dyDescent="0.25">
      <c r="A19" s="11" t="s">
        <v>12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>
        <f t="shared" ref="V19:AJ19" si="42">W19/(100+W7)*100</f>
        <v>38.468160751802621</v>
      </c>
      <c r="W19" s="17">
        <f t="shared" si="42"/>
        <v>42.949701479387628</v>
      </c>
      <c r="X19" s="17">
        <f t="shared" si="42"/>
        <v>47.128707433332046</v>
      </c>
      <c r="Y19" s="17">
        <f t="shared" si="42"/>
        <v>51.86985540112525</v>
      </c>
      <c r="Z19" s="17">
        <f t="shared" si="42"/>
        <v>56.247671196980221</v>
      </c>
      <c r="AA19" s="17">
        <f t="shared" si="42"/>
        <v>60.207507249247627</v>
      </c>
      <c r="AB19" s="17">
        <f t="shared" si="42"/>
        <v>63.097467597211512</v>
      </c>
      <c r="AC19" s="17">
        <f t="shared" si="42"/>
        <v>65.873756171488822</v>
      </c>
      <c r="AD19" s="17">
        <f t="shared" si="42"/>
        <v>69.470463258452114</v>
      </c>
      <c r="AE19" s="17">
        <f t="shared" si="42"/>
        <v>73.881837675363812</v>
      </c>
      <c r="AF19" s="17">
        <f t="shared" si="42"/>
        <v>81.166586870154688</v>
      </c>
      <c r="AG19" s="17">
        <f t="shared" si="42"/>
        <v>88.796246035949238</v>
      </c>
      <c r="AH19" s="17">
        <f t="shared" si="42"/>
        <v>90.621206037376112</v>
      </c>
      <c r="AI19" s="17">
        <f t="shared" si="42"/>
        <v>95.174157429744994</v>
      </c>
      <c r="AJ19" s="17">
        <f t="shared" si="42"/>
        <v>97.418726196287253</v>
      </c>
      <c r="AK19" s="45">
        <v>100</v>
      </c>
      <c r="AL19" s="17">
        <f t="shared" ref="AL19:BM19" si="43">AK19*(100+AL7)/100</f>
        <v>101.27632323040015</v>
      </c>
      <c r="AM19" s="17">
        <f t="shared" si="43"/>
        <v>103.06588200531615</v>
      </c>
      <c r="AN19" s="17">
        <f t="shared" si="43"/>
        <v>104.02122429723596</v>
      </c>
      <c r="AO19" s="17">
        <f t="shared" si="43"/>
        <v>105.4392268902794</v>
      </c>
      <c r="AP19" s="17">
        <f t="shared" si="43"/>
        <v>106.53486542916099</v>
      </c>
      <c r="AQ19" s="17">
        <f t="shared" si="43"/>
        <v>109.15090634283912</v>
      </c>
      <c r="AR19" s="17">
        <f t="shared" si="43"/>
        <v>111.55803509948691</v>
      </c>
      <c r="AS19" s="17">
        <f t="shared" si="43"/>
        <v>114.33068750471752</v>
      </c>
      <c r="AT19" s="17">
        <f t="shared" si="43"/>
        <v>115.59040493263846</v>
      </c>
      <c r="AU19" s="17">
        <f t="shared" si="43"/>
        <v>116.87273581229448</v>
      </c>
      <c r="AV19" s="17">
        <f t="shared" si="43"/>
        <v>118.51885061054904</v>
      </c>
      <c r="AW19" s="17">
        <f t="shared" si="43"/>
        <v>120.27947873453269</v>
      </c>
      <c r="AX19" s="17">
        <f t="shared" si="43"/>
        <v>123.52827032675766</v>
      </c>
      <c r="AY19" s="17">
        <f t="shared" si="43"/>
        <v>125.66220780458487</v>
      </c>
      <c r="AZ19" s="17">
        <f t="shared" si="43"/>
        <v>128.14231657214148</v>
      </c>
      <c r="BA19" s="17">
        <f t="shared" si="43"/>
        <v>129.92591442120261</v>
      </c>
      <c r="BB19" s="17">
        <f t="shared" si="43"/>
        <v>131.16628660717998</v>
      </c>
      <c r="BC19" s="17">
        <f t="shared" si="43"/>
        <v>132.28952562382628</v>
      </c>
      <c r="BD19" s="17">
        <f t="shared" si="43"/>
        <v>132.91847533568733</v>
      </c>
      <c r="BE19" s="17">
        <f t="shared" si="43"/>
        <v>134.05801176360447</v>
      </c>
      <c r="BF19" s="17">
        <f t="shared" si="43"/>
        <v>135.97771960767773</v>
      </c>
      <c r="BG19" s="17">
        <f t="shared" si="43"/>
        <v>138.64030469223104</v>
      </c>
      <c r="BH19" s="17">
        <f t="shared" si="43"/>
        <v>141.56121127613918</v>
      </c>
      <c r="BI19" s="17">
        <f t="shared" si="43"/>
        <v>143.98993241681148</v>
      </c>
      <c r="BJ19" s="17">
        <f t="shared" si="43"/>
        <v>144.66807449491068</v>
      </c>
      <c r="BK19" s="17">
        <f t="shared" si="43"/>
        <v>148.15067600975738</v>
      </c>
      <c r="BL19" s="17">
        <f t="shared" si="43"/>
        <v>159.54764842953119</v>
      </c>
      <c r="BM19" s="17">
        <f t="shared" si="43"/>
        <v>169.19665619107292</v>
      </c>
    </row>
    <row r="20" spans="1:67" s="11" customFormat="1" ht="15" x14ac:dyDescent="0.25">
      <c r="A20" s="11" t="s">
        <v>27</v>
      </c>
      <c r="B20" s="17">
        <f t="shared" ref="B20:BG20" si="44">B17/B18*100</f>
        <v>59.320741509094475</v>
      </c>
      <c r="C20" s="17">
        <f t="shared" si="44"/>
        <v>62.204894125410881</v>
      </c>
      <c r="D20" s="17">
        <f t="shared" si="44"/>
        <v>65.309650164552707</v>
      </c>
      <c r="E20" s="17">
        <f t="shared" si="44"/>
        <v>68.075047351520325</v>
      </c>
      <c r="F20" s="17">
        <f t="shared" si="44"/>
        <v>70.754797143672704</v>
      </c>
      <c r="G20" s="17">
        <f t="shared" si="44"/>
        <v>73.739160008458995</v>
      </c>
      <c r="H20" s="17">
        <f t="shared" si="44"/>
        <v>75.987659518076526</v>
      </c>
      <c r="I20" s="17">
        <f t="shared" si="44"/>
        <v>79.393779346142736</v>
      </c>
      <c r="J20" s="17">
        <f t="shared" si="44"/>
        <v>82.903353666634558</v>
      </c>
      <c r="K20" s="17">
        <f t="shared" si="44"/>
        <v>86.298264755698114</v>
      </c>
      <c r="L20" s="17">
        <f t="shared" si="44"/>
        <v>88.167207260640367</v>
      </c>
      <c r="M20" s="17">
        <f t="shared" si="44"/>
        <v>90.356808612609314</v>
      </c>
      <c r="N20" s="17">
        <f t="shared" si="44"/>
        <v>93.252929073047682</v>
      </c>
      <c r="O20" s="17">
        <f t="shared" si="44"/>
        <v>94.134445437421093</v>
      </c>
      <c r="P20" s="17">
        <f t="shared" si="44"/>
        <v>94.387059392265854</v>
      </c>
      <c r="Q20" s="17">
        <f t="shared" si="44"/>
        <v>98.76204919994656</v>
      </c>
      <c r="R20" s="17">
        <f t="shared" si="44"/>
        <v>101.5553088322927</v>
      </c>
      <c r="S20" s="17">
        <f t="shared" si="44"/>
        <v>100.7190270872606</v>
      </c>
      <c r="T20" s="17">
        <f t="shared" si="44"/>
        <v>101.54797259804272</v>
      </c>
      <c r="U20" s="17">
        <f t="shared" si="44"/>
        <v>104.35975909029926</v>
      </c>
      <c r="V20" s="17">
        <f t="shared" si="44"/>
        <v>100.46500170638637</v>
      </c>
      <c r="W20" s="17">
        <f t="shared" si="44"/>
        <v>97.776375434136938</v>
      </c>
      <c r="X20" s="17">
        <f t="shared" si="44"/>
        <v>95.714418534384009</v>
      </c>
      <c r="Y20" s="17">
        <f t="shared" si="44"/>
        <v>93.630803471221597</v>
      </c>
      <c r="Z20" s="17">
        <f t="shared" si="44"/>
        <v>93.509475143880138</v>
      </c>
      <c r="AA20" s="17">
        <f t="shared" si="44"/>
        <v>93.622693284596409</v>
      </c>
      <c r="AB20" s="17">
        <f t="shared" si="44"/>
        <v>97.538607930805526</v>
      </c>
      <c r="AC20" s="17">
        <f t="shared" si="44"/>
        <v>99.607523599555719</v>
      </c>
      <c r="AD20" s="17">
        <f t="shared" si="44"/>
        <v>100.24760218628505</v>
      </c>
      <c r="AE20" s="17">
        <f t="shared" si="44"/>
        <v>103.41212626882846</v>
      </c>
      <c r="AF20" s="17">
        <f t="shared" si="44"/>
        <v>102.87805983797557</v>
      </c>
      <c r="AG20" s="17">
        <f t="shared" si="44"/>
        <v>99.362307427576923</v>
      </c>
      <c r="AH20" s="17">
        <f t="shared" si="44"/>
        <v>100.63825662722098</v>
      </c>
      <c r="AI20" s="17">
        <f t="shared" si="44"/>
        <v>98.85873377042175</v>
      </c>
      <c r="AJ20" s="17">
        <f t="shared" si="44"/>
        <v>99.140509765806755</v>
      </c>
      <c r="AK20" s="45">
        <f t="shared" si="44"/>
        <v>100</v>
      </c>
      <c r="AL20" s="17">
        <f t="shared" si="44"/>
        <v>105.4281483892797</v>
      </c>
      <c r="AM20" s="17">
        <f t="shared" si="44"/>
        <v>109.49700749138955</v>
      </c>
      <c r="AN20" s="17">
        <f t="shared" si="44"/>
        <v>113.86270341769689</v>
      </c>
      <c r="AO20" s="17">
        <f t="shared" si="44"/>
        <v>117.21232411107741</v>
      </c>
      <c r="AP20" s="17">
        <f t="shared" si="44"/>
        <v>120.52044681849421</v>
      </c>
      <c r="AQ20" s="17">
        <f t="shared" si="44"/>
        <v>122.85937533847245</v>
      </c>
      <c r="AR20" s="17">
        <f t="shared" si="44"/>
        <v>125.20423692798491</v>
      </c>
      <c r="AS20" s="17">
        <f t="shared" si="44"/>
        <v>127.08044251535151</v>
      </c>
      <c r="AT20" s="17">
        <f t="shared" si="44"/>
        <v>130.78403710526919</v>
      </c>
      <c r="AU20" s="17">
        <f t="shared" si="44"/>
        <v>134.2464208386167</v>
      </c>
      <c r="AV20" s="17">
        <f t="shared" si="44"/>
        <v>136.49527304844747</v>
      </c>
      <c r="AW20" s="17">
        <f t="shared" si="44"/>
        <v>137.95958104692338</v>
      </c>
      <c r="AX20" s="17">
        <f t="shared" si="44"/>
        <v>139.07976365578762</v>
      </c>
      <c r="AY20" s="17">
        <f t="shared" si="44"/>
        <v>144.55400878631571</v>
      </c>
      <c r="AZ20" s="17">
        <f t="shared" si="44"/>
        <v>146.56683753142624</v>
      </c>
      <c r="BA20" s="17">
        <f t="shared" si="44"/>
        <v>145.79346080017061</v>
      </c>
      <c r="BB20" s="17">
        <f t="shared" si="44"/>
        <v>148.83772833820453</v>
      </c>
      <c r="BC20" s="17">
        <f t="shared" si="44"/>
        <v>152.57547143490117</v>
      </c>
      <c r="BD20" s="17">
        <f t="shared" si="44"/>
        <v>157.12901544922323</v>
      </c>
      <c r="BE20" s="17">
        <f t="shared" si="44"/>
        <v>161.00478726965872</v>
      </c>
      <c r="BF20" s="17">
        <f t="shared" si="44"/>
        <v>163.2787292691784</v>
      </c>
      <c r="BG20" s="17">
        <f t="shared" si="44"/>
        <v>164.14219794935164</v>
      </c>
      <c r="BH20" s="17">
        <f t="shared" ref="BH20:BI20" si="45">BH17/BH18*100</f>
        <v>165.10806969487732</v>
      </c>
      <c r="BI20" s="17">
        <f t="shared" si="45"/>
        <v>166.37057420734988</v>
      </c>
      <c r="BJ20" s="17">
        <f t="shared" ref="BJ20:BK20" si="46">BJ17/BJ18*100</f>
        <v>169.05248869495327</v>
      </c>
      <c r="BK20" s="17">
        <f t="shared" si="46"/>
        <v>169.84933396885745</v>
      </c>
      <c r="BL20" s="17">
        <f t="shared" ref="BL20:BM20" si="47">BL17/BL18*100</f>
        <v>161.06849738146897</v>
      </c>
      <c r="BM20" s="17">
        <f t="shared" si="47"/>
        <v>153.81749386866551</v>
      </c>
    </row>
    <row r="21" spans="1:67" s="11" customFormat="1" ht="15" x14ac:dyDescent="0.25">
      <c r="A21" s="11" t="s">
        <v>28</v>
      </c>
      <c r="V21" s="17">
        <f>V17/V19*100</f>
        <v>102.43868950048413</v>
      </c>
      <c r="W21" s="17">
        <f t="shared" ref="W21:AJ21" si="48">W17/W19*100</f>
        <v>100.0990687371502</v>
      </c>
      <c r="X21" s="17">
        <f t="shared" si="48"/>
        <v>96.970117622884047</v>
      </c>
      <c r="Y21" s="17">
        <f t="shared" si="48"/>
        <v>93.833522867864346</v>
      </c>
      <c r="Z21" s="17">
        <f t="shared" si="48"/>
        <v>93.366258921454843</v>
      </c>
      <c r="AA21" s="17">
        <f t="shared" si="48"/>
        <v>93.767496581244373</v>
      </c>
      <c r="AB21" s="17">
        <f t="shared" si="48"/>
        <v>97.16746306033528</v>
      </c>
      <c r="AC21" s="17">
        <f t="shared" si="48"/>
        <v>99.028908712832134</v>
      </c>
      <c r="AD21" s="17">
        <f t="shared" si="48"/>
        <v>100.00548812740966</v>
      </c>
      <c r="AE21" s="17">
        <f t="shared" si="48"/>
        <v>103.24967180432142</v>
      </c>
      <c r="AF21" s="17">
        <f t="shared" si="48"/>
        <v>103.19328203271883</v>
      </c>
      <c r="AG21" s="17">
        <f t="shared" si="48"/>
        <v>99.703198453915718</v>
      </c>
      <c r="AH21" s="17">
        <f t="shared" si="48"/>
        <v>101.31006993105281</v>
      </c>
      <c r="AI21" s="17">
        <f t="shared" si="48"/>
        <v>99.239994350976573</v>
      </c>
      <c r="AJ21" s="17">
        <f t="shared" si="48"/>
        <v>99.327507856064898</v>
      </c>
      <c r="AK21" s="45">
        <v>100</v>
      </c>
      <c r="AL21" s="17">
        <f>AL17/AL19*100</f>
        <v>104.6581685939956</v>
      </c>
      <c r="AM21" s="17">
        <f t="shared" ref="AM21:BG21" si="49">AM17/AM19*100</f>
        <v>107.51441333786416</v>
      </c>
      <c r="AN21" s="17">
        <f t="shared" si="49"/>
        <v>110.4829213259158</v>
      </c>
      <c r="AO21" s="17">
        <f t="shared" si="49"/>
        <v>112.72273043442354</v>
      </c>
      <c r="AP21" s="17">
        <f t="shared" si="49"/>
        <v>115.74309321860625</v>
      </c>
      <c r="AQ21" s="17">
        <f t="shared" si="49"/>
        <v>117.92998511332632</v>
      </c>
      <c r="AR21" s="17">
        <f t="shared" si="49"/>
        <v>120.12885955393537</v>
      </c>
      <c r="AS21" s="17">
        <f t="shared" si="49"/>
        <v>121.26804892459904</v>
      </c>
      <c r="AT21" s="17">
        <f t="shared" si="49"/>
        <v>123.90418110018237</v>
      </c>
      <c r="AU21" s="17">
        <f t="shared" si="49"/>
        <v>126.35903782708478</v>
      </c>
      <c r="AV21" s="17">
        <f t="shared" si="49"/>
        <v>128.41367820049814</v>
      </c>
      <c r="AW21" s="17">
        <f t="shared" si="49"/>
        <v>130.71711734799871</v>
      </c>
      <c r="AX21" s="17">
        <f>AX17/AX19*100</f>
        <v>132.72908522336269</v>
      </c>
      <c r="AY21" s="17">
        <f t="shared" si="49"/>
        <v>134.95466684333363</v>
      </c>
      <c r="AZ21" s="17">
        <f t="shared" si="49"/>
        <v>135.73805345189726</v>
      </c>
      <c r="BA21" s="17">
        <f t="shared" si="49"/>
        <v>137.11188439214135</v>
      </c>
      <c r="BB21" s="17">
        <f t="shared" si="49"/>
        <v>139.88945936891179</v>
      </c>
      <c r="BC21" s="17">
        <f t="shared" si="49"/>
        <v>142.12128977898641</v>
      </c>
      <c r="BD21" s="17">
        <f t="shared" si="49"/>
        <v>145.41035065001421</v>
      </c>
      <c r="BE21" s="17">
        <f t="shared" si="49"/>
        <v>147.66170987309437</v>
      </c>
      <c r="BF21" s="17">
        <f t="shared" si="49"/>
        <v>149.08482086471128</v>
      </c>
      <c r="BG21" s="17">
        <f t="shared" si="49"/>
        <v>149.63257173652374</v>
      </c>
      <c r="BH21" s="17">
        <f t="shared" ref="BH21:BM21" si="50">BH17/BH19*100</f>
        <v>150.28516357553923</v>
      </c>
      <c r="BI21" s="17">
        <f t="shared" si="50"/>
        <v>151.53833496613777</v>
      </c>
      <c r="BJ21" s="17">
        <f t="shared" si="50"/>
        <v>154.02472432989899</v>
      </c>
      <c r="BK21" s="17">
        <f t="shared" si="50"/>
        <v>154.37793465330418</v>
      </c>
      <c r="BL21" s="17">
        <f t="shared" si="50"/>
        <v>147.27480190054831</v>
      </c>
      <c r="BM21" s="17">
        <f t="shared" si="50"/>
        <v>144.07438146009198</v>
      </c>
    </row>
    <row r="22" spans="1:67" s="11" customFormat="1" ht="15" x14ac:dyDescent="0.25"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7" s="11" customFormat="1" ht="15" x14ac:dyDescent="0.25">
      <c r="A23" s="43" t="s">
        <v>36</v>
      </c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7" s="11" customFormat="1" ht="15" x14ac:dyDescent="0.25">
      <c r="A24" s="17" t="s">
        <v>7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>
        <f>AK38-$AK$38</f>
        <v>0</v>
      </c>
      <c r="AL24" s="17">
        <f>AL20-$AK$20</f>
        <v>5.4281483892796984</v>
      </c>
      <c r="AM24" s="17">
        <f t="shared" ref="AM24:BM24" si="51">AM20-$AK$20</f>
        <v>9.497007491389553</v>
      </c>
      <c r="AN24" s="17">
        <f t="shared" si="51"/>
        <v>13.862703417696892</v>
      </c>
      <c r="AO24" s="17">
        <f t="shared" si="51"/>
        <v>17.212324111077407</v>
      </c>
      <c r="AP24" s="17">
        <f t="shared" si="51"/>
        <v>20.520446818494207</v>
      </c>
      <c r="AQ24" s="17">
        <f t="shared" si="51"/>
        <v>22.859375338472447</v>
      </c>
      <c r="AR24" s="17">
        <f t="shared" si="51"/>
        <v>25.204236927984908</v>
      </c>
      <c r="AS24" s="17">
        <f t="shared" si="51"/>
        <v>27.080442515351507</v>
      </c>
      <c r="AT24" s="17">
        <f t="shared" si="51"/>
        <v>30.784037105269192</v>
      </c>
      <c r="AU24" s="17">
        <f t="shared" si="51"/>
        <v>34.2464208386167</v>
      </c>
      <c r="AV24" s="17">
        <f t="shared" si="51"/>
        <v>36.495273048447473</v>
      </c>
      <c r="AW24" s="17">
        <f t="shared" si="51"/>
        <v>37.959581046923375</v>
      </c>
      <c r="AX24" s="17">
        <f t="shared" si="51"/>
        <v>39.079763655787616</v>
      </c>
      <c r="AY24" s="17">
        <f t="shared" si="51"/>
        <v>44.554008786315705</v>
      </c>
      <c r="AZ24" s="17">
        <f t="shared" si="51"/>
        <v>46.566837531426245</v>
      </c>
      <c r="BA24" s="17">
        <f t="shared" si="51"/>
        <v>45.793460800170607</v>
      </c>
      <c r="BB24" s="17">
        <f t="shared" si="51"/>
        <v>48.837728338204528</v>
      </c>
      <c r="BC24" s="17">
        <f t="shared" si="51"/>
        <v>52.575471434901175</v>
      </c>
      <c r="BD24" s="17">
        <f t="shared" si="51"/>
        <v>57.129015449223232</v>
      </c>
      <c r="BE24" s="17">
        <f t="shared" si="51"/>
        <v>61.004787269658721</v>
      </c>
      <c r="BF24" s="17">
        <f t="shared" si="51"/>
        <v>63.278729269178399</v>
      </c>
      <c r="BG24" s="17">
        <f t="shared" si="51"/>
        <v>64.14219794935164</v>
      </c>
      <c r="BH24" s="17">
        <f t="shared" si="51"/>
        <v>65.108069694877315</v>
      </c>
      <c r="BI24" s="17">
        <f t="shared" si="51"/>
        <v>66.370574207349875</v>
      </c>
      <c r="BJ24" s="17">
        <f t="shared" si="51"/>
        <v>69.052488694953269</v>
      </c>
      <c r="BK24" s="17">
        <f t="shared" si="51"/>
        <v>69.849333968857451</v>
      </c>
      <c r="BL24" s="17">
        <f t="shared" si="51"/>
        <v>61.068497381468973</v>
      </c>
      <c r="BM24" s="17">
        <f t="shared" si="51"/>
        <v>53.817493868665508</v>
      </c>
      <c r="BN24" s="17"/>
      <c r="BO24" s="17"/>
    </row>
    <row r="25" spans="1:67" s="11" customFormat="1" ht="15" x14ac:dyDescent="0.25">
      <c r="A25" s="17" t="s">
        <v>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>
        <f>AK39-$AK$39</f>
        <v>0</v>
      </c>
      <c r="AL25" s="17">
        <f>AL21-$AK$21</f>
        <v>4.6581685939955975</v>
      </c>
      <c r="AM25" s="17">
        <f t="shared" ref="AM25:BM25" si="52">AM21-$AK$21</f>
        <v>7.5144133378641556</v>
      </c>
      <c r="AN25" s="17">
        <f t="shared" si="52"/>
        <v>10.482921325915797</v>
      </c>
      <c r="AO25" s="17">
        <f t="shared" si="52"/>
        <v>12.722730434423539</v>
      </c>
      <c r="AP25" s="17">
        <f t="shared" si="52"/>
        <v>15.743093218606248</v>
      </c>
      <c r="AQ25" s="17">
        <f t="shared" si="52"/>
        <v>17.929985113326325</v>
      </c>
      <c r="AR25" s="17">
        <f t="shared" si="52"/>
        <v>20.128859553935371</v>
      </c>
      <c r="AS25" s="17">
        <f t="shared" si="52"/>
        <v>21.268048924599043</v>
      </c>
      <c r="AT25" s="17">
        <f t="shared" si="52"/>
        <v>23.90418110018237</v>
      </c>
      <c r="AU25" s="17">
        <f t="shared" si="52"/>
        <v>26.359037827084776</v>
      </c>
      <c r="AV25" s="17">
        <f t="shared" si="52"/>
        <v>28.41367820049814</v>
      </c>
      <c r="AW25" s="17">
        <f t="shared" si="52"/>
        <v>30.717117347998709</v>
      </c>
      <c r="AX25" s="17">
        <f t="shared" si="52"/>
        <v>32.729085223362688</v>
      </c>
      <c r="AY25" s="17">
        <f t="shared" si="52"/>
        <v>34.954666843333627</v>
      </c>
      <c r="AZ25" s="17">
        <f t="shared" si="52"/>
        <v>35.738053451897258</v>
      </c>
      <c r="BA25" s="17">
        <f t="shared" si="52"/>
        <v>37.111884392141349</v>
      </c>
      <c r="BB25" s="17">
        <f t="shared" si="52"/>
        <v>39.889459368911787</v>
      </c>
      <c r="BC25" s="17">
        <f t="shared" si="52"/>
        <v>42.121289778986409</v>
      </c>
      <c r="BD25" s="17">
        <f t="shared" si="52"/>
        <v>45.410350650014209</v>
      </c>
      <c r="BE25" s="17">
        <f t="shared" si="52"/>
        <v>47.661709873094367</v>
      </c>
      <c r="BF25" s="17">
        <f t="shared" si="52"/>
        <v>49.084820864711276</v>
      </c>
      <c r="BG25" s="17">
        <f t="shared" si="52"/>
        <v>49.632571736523744</v>
      </c>
      <c r="BH25" s="17">
        <f t="shared" si="52"/>
        <v>50.285163575539229</v>
      </c>
      <c r="BI25" s="17">
        <f t="shared" si="52"/>
        <v>51.538334966137768</v>
      </c>
      <c r="BJ25" s="17">
        <f t="shared" si="52"/>
        <v>54.024724329898987</v>
      </c>
      <c r="BK25" s="17">
        <f t="shared" si="52"/>
        <v>54.37793465330418</v>
      </c>
      <c r="BL25" s="17">
        <f t="shared" si="52"/>
        <v>47.274801900548312</v>
      </c>
      <c r="BM25" s="17">
        <f t="shared" si="52"/>
        <v>44.074381460091985</v>
      </c>
      <c r="BN25" s="17"/>
      <c r="BO25" s="17"/>
    </row>
    <row r="26" spans="1:67" s="11" customFormat="1" ht="15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1:67" s="11" customFormat="1" ht="15" x14ac:dyDescent="0.25">
      <c r="A27" s="49" t="s">
        <v>33</v>
      </c>
      <c r="B27" s="12">
        <f t="shared" ref="B27:AG27" si="53">B3</f>
        <v>21916</v>
      </c>
      <c r="C27" s="12">
        <f t="shared" si="53"/>
        <v>22282</v>
      </c>
      <c r="D27" s="12">
        <f t="shared" si="53"/>
        <v>22647</v>
      </c>
      <c r="E27" s="12">
        <f t="shared" si="53"/>
        <v>23012</v>
      </c>
      <c r="F27" s="12">
        <f t="shared" si="53"/>
        <v>23377</v>
      </c>
      <c r="G27" s="12">
        <f t="shared" si="53"/>
        <v>23743</v>
      </c>
      <c r="H27" s="12">
        <f t="shared" si="53"/>
        <v>24108</v>
      </c>
      <c r="I27" s="12">
        <f t="shared" si="53"/>
        <v>24473</v>
      </c>
      <c r="J27" s="12">
        <f t="shared" si="53"/>
        <v>24838</v>
      </c>
      <c r="K27" s="12">
        <f t="shared" si="53"/>
        <v>25204</v>
      </c>
      <c r="L27" s="12">
        <f t="shared" si="53"/>
        <v>25569</v>
      </c>
      <c r="M27" s="12">
        <f t="shared" si="53"/>
        <v>25934</v>
      </c>
      <c r="N27" s="12">
        <f t="shared" si="53"/>
        <v>26299</v>
      </c>
      <c r="O27" s="12">
        <f t="shared" si="53"/>
        <v>26665</v>
      </c>
      <c r="P27" s="12">
        <f t="shared" si="53"/>
        <v>27030</v>
      </c>
      <c r="Q27" s="12">
        <f t="shared" si="53"/>
        <v>27395</v>
      </c>
      <c r="R27" s="12">
        <f t="shared" si="53"/>
        <v>27760</v>
      </c>
      <c r="S27" s="12">
        <f t="shared" si="53"/>
        <v>28126</v>
      </c>
      <c r="T27" s="12">
        <f t="shared" si="53"/>
        <v>28491</v>
      </c>
      <c r="U27" s="12">
        <f t="shared" si="53"/>
        <v>28856</v>
      </c>
      <c r="V27" s="12">
        <f t="shared" si="53"/>
        <v>29221</v>
      </c>
      <c r="W27" s="12">
        <f t="shared" si="53"/>
        <v>29587</v>
      </c>
      <c r="X27" s="12">
        <f t="shared" si="53"/>
        <v>29952</v>
      </c>
      <c r="Y27" s="12">
        <f t="shared" si="53"/>
        <v>30317</v>
      </c>
      <c r="Z27" s="12">
        <f t="shared" si="53"/>
        <v>30682</v>
      </c>
      <c r="AA27" s="12">
        <f t="shared" si="53"/>
        <v>31048</v>
      </c>
      <c r="AB27" s="12">
        <f t="shared" si="53"/>
        <v>31413</v>
      </c>
      <c r="AC27" s="12">
        <f t="shared" si="53"/>
        <v>31778</v>
      </c>
      <c r="AD27" s="12">
        <f t="shared" si="53"/>
        <v>32143</v>
      </c>
      <c r="AE27" s="12">
        <f t="shared" si="53"/>
        <v>32509</v>
      </c>
      <c r="AF27" s="12">
        <f t="shared" si="53"/>
        <v>32874</v>
      </c>
      <c r="AG27" s="12">
        <f t="shared" si="53"/>
        <v>33239</v>
      </c>
      <c r="AH27" s="12">
        <f t="shared" ref="AH27:BM27" si="54">AH3</f>
        <v>33604</v>
      </c>
      <c r="AI27" s="12">
        <f t="shared" si="54"/>
        <v>33970</v>
      </c>
      <c r="AJ27" s="12">
        <f t="shared" si="54"/>
        <v>34335</v>
      </c>
      <c r="AK27" s="12">
        <f t="shared" si="54"/>
        <v>34700</v>
      </c>
      <c r="AL27" s="12">
        <f t="shared" si="54"/>
        <v>35065</v>
      </c>
      <c r="AM27" s="12">
        <f t="shared" si="54"/>
        <v>35431</v>
      </c>
      <c r="AN27" s="12">
        <f t="shared" si="54"/>
        <v>35796</v>
      </c>
      <c r="AO27" s="12">
        <f t="shared" si="54"/>
        <v>36161</v>
      </c>
      <c r="AP27" s="12">
        <f t="shared" si="54"/>
        <v>36526</v>
      </c>
      <c r="AQ27" s="12">
        <f t="shared" si="54"/>
        <v>36892</v>
      </c>
      <c r="AR27" s="12">
        <f t="shared" si="54"/>
        <v>37257</v>
      </c>
      <c r="AS27" s="12">
        <f t="shared" si="54"/>
        <v>37622</v>
      </c>
      <c r="AT27" s="12">
        <f t="shared" si="54"/>
        <v>37987</v>
      </c>
      <c r="AU27" s="12">
        <f t="shared" si="54"/>
        <v>38353</v>
      </c>
      <c r="AV27" s="12">
        <f t="shared" si="54"/>
        <v>38718</v>
      </c>
      <c r="AW27" s="12">
        <f t="shared" si="54"/>
        <v>39083</v>
      </c>
      <c r="AX27" s="12">
        <f t="shared" si="54"/>
        <v>39448</v>
      </c>
      <c r="AY27" s="12">
        <f t="shared" si="54"/>
        <v>39814</v>
      </c>
      <c r="AZ27" s="12">
        <f t="shared" si="54"/>
        <v>40179</v>
      </c>
      <c r="BA27" s="12">
        <f t="shared" si="54"/>
        <v>40544</v>
      </c>
      <c r="BB27" s="12">
        <f t="shared" si="54"/>
        <v>40909</v>
      </c>
      <c r="BC27" s="12">
        <f t="shared" si="54"/>
        <v>41275</v>
      </c>
      <c r="BD27" s="12">
        <f t="shared" si="54"/>
        <v>41640</v>
      </c>
      <c r="BE27" s="12">
        <f t="shared" si="54"/>
        <v>42005</v>
      </c>
      <c r="BF27" s="12">
        <f t="shared" si="54"/>
        <v>42370</v>
      </c>
      <c r="BG27" s="12">
        <f t="shared" si="54"/>
        <v>42736</v>
      </c>
      <c r="BH27" s="12">
        <f t="shared" si="54"/>
        <v>43101</v>
      </c>
      <c r="BI27" s="12">
        <f t="shared" si="54"/>
        <v>43466</v>
      </c>
      <c r="BJ27" s="12">
        <f t="shared" si="54"/>
        <v>43831</v>
      </c>
      <c r="BK27" s="12">
        <f t="shared" si="54"/>
        <v>44197</v>
      </c>
      <c r="BL27" s="12">
        <f t="shared" si="54"/>
        <v>44562</v>
      </c>
      <c r="BM27" s="12">
        <f t="shared" si="54"/>
        <v>44927</v>
      </c>
    </row>
    <row r="28" spans="1:67" s="41" customFormat="1" ht="15" x14ac:dyDescent="0.25">
      <c r="A28" s="46" t="s">
        <v>5</v>
      </c>
      <c r="B28" s="46">
        <f t="shared" ref="B28:AG28" si="55">B5</f>
        <v>7</v>
      </c>
      <c r="C28" s="46">
        <f t="shared" si="55"/>
        <v>7.5</v>
      </c>
      <c r="D28" s="46">
        <f t="shared" si="55"/>
        <v>9.5</v>
      </c>
      <c r="E28" s="46">
        <f t="shared" si="55"/>
        <v>7.3</v>
      </c>
      <c r="F28" s="46">
        <f t="shared" si="55"/>
        <v>7.5</v>
      </c>
      <c r="G28" s="46">
        <f t="shared" si="55"/>
        <v>9.4</v>
      </c>
      <c r="H28" s="46">
        <f t="shared" si="55"/>
        <v>10.1</v>
      </c>
      <c r="I28" s="46">
        <f t="shared" si="55"/>
        <v>8.6</v>
      </c>
      <c r="J28" s="46">
        <f t="shared" si="55"/>
        <v>6.4</v>
      </c>
      <c r="K28" s="46">
        <f t="shared" si="55"/>
        <v>7</v>
      </c>
      <c r="L28" s="46">
        <f t="shared" si="55"/>
        <v>9.1</v>
      </c>
      <c r="M28" s="46">
        <f t="shared" si="55"/>
        <v>10.3</v>
      </c>
      <c r="N28" s="46">
        <f t="shared" si="55"/>
        <v>9.3000000000000007</v>
      </c>
      <c r="O28" s="46">
        <f t="shared" si="55"/>
        <v>7.7</v>
      </c>
      <c r="P28" s="46">
        <f t="shared" si="55"/>
        <v>10.4</v>
      </c>
      <c r="Q28" s="46">
        <f t="shared" si="55"/>
        <v>14.9</v>
      </c>
      <c r="R28" s="46">
        <f t="shared" si="55"/>
        <v>13.2</v>
      </c>
      <c r="S28" s="46">
        <f t="shared" si="55"/>
        <v>10.6</v>
      </c>
      <c r="T28" s="46">
        <f t="shared" si="55"/>
        <v>11</v>
      </c>
      <c r="U28" s="46">
        <f t="shared" si="55"/>
        <v>10</v>
      </c>
      <c r="V28" s="46">
        <f t="shared" si="55"/>
        <v>9.5</v>
      </c>
      <c r="W28" s="46">
        <f t="shared" si="55"/>
        <v>9.1</v>
      </c>
      <c r="X28" s="46">
        <f t="shared" si="55"/>
        <v>6.3</v>
      </c>
      <c r="Y28" s="46">
        <f t="shared" si="55"/>
        <v>6.5</v>
      </c>
      <c r="Z28" s="46">
        <f t="shared" si="55"/>
        <v>7.9</v>
      </c>
      <c r="AA28" s="46">
        <f t="shared" si="55"/>
        <v>7.5</v>
      </c>
      <c r="AB28" s="46">
        <f t="shared" si="55"/>
        <v>8.6</v>
      </c>
      <c r="AC28" s="46">
        <f t="shared" si="55"/>
        <v>6.4</v>
      </c>
      <c r="AD28" s="46">
        <f t="shared" si="55"/>
        <v>6.5</v>
      </c>
      <c r="AE28" s="46">
        <f t="shared" si="55"/>
        <v>9.8000000000000007</v>
      </c>
      <c r="AF28" s="46">
        <f t="shared" si="55"/>
        <v>9.8000000000000007</v>
      </c>
      <c r="AG28" s="46">
        <f t="shared" si="55"/>
        <v>5.7</v>
      </c>
      <c r="AH28" s="46">
        <f t="shared" ref="AH28:BM28" si="56">AH5</f>
        <v>3.7</v>
      </c>
      <c r="AI28" s="46">
        <f t="shared" si="56"/>
        <v>2.8781909286682299</v>
      </c>
      <c r="AJ28" s="46">
        <f t="shared" si="56"/>
        <v>2.44864391007774</v>
      </c>
      <c r="AK28" s="46">
        <f t="shared" si="56"/>
        <v>3.3446536931689099</v>
      </c>
      <c r="AL28" s="46">
        <f t="shared" si="56"/>
        <v>5.9939451122721099</v>
      </c>
      <c r="AM28" s="46">
        <f t="shared" si="56"/>
        <v>4.5443475777194804</v>
      </c>
      <c r="AN28" s="46">
        <f t="shared" si="56"/>
        <v>3.7135491568727401</v>
      </c>
      <c r="AO28" s="46">
        <f t="shared" si="56"/>
        <v>3.4181114647937498</v>
      </c>
      <c r="AP28" s="46">
        <f t="shared" si="56"/>
        <v>3.7464233616089899</v>
      </c>
      <c r="AQ28" s="46">
        <f t="shared" si="56"/>
        <v>4.3914052219240496</v>
      </c>
      <c r="AR28" s="46">
        <f t="shared" si="56"/>
        <v>4.1110005995397803</v>
      </c>
      <c r="AS28" s="46">
        <f t="shared" si="56"/>
        <v>3.45726540446696</v>
      </c>
      <c r="AT28" s="46">
        <f t="shared" si="56"/>
        <v>3.2995766208081601</v>
      </c>
      <c r="AU28" s="46">
        <f t="shared" si="56"/>
        <v>3.1126085311870502</v>
      </c>
      <c r="AV28" s="46">
        <f t="shared" si="56"/>
        <v>3.0574034831690402</v>
      </c>
      <c r="AW28" s="46">
        <f t="shared" si="56"/>
        <v>3.3059372900158501</v>
      </c>
      <c r="AX28" s="46">
        <f t="shared" si="56"/>
        <v>4.2817864177691103</v>
      </c>
      <c r="AY28" s="46">
        <f t="shared" si="56"/>
        <v>3.4332406127743069</v>
      </c>
      <c r="AZ28" s="46">
        <f t="shared" si="56"/>
        <v>2.565569245380463</v>
      </c>
      <c r="BA28" s="46">
        <f t="shared" si="56"/>
        <v>2.4180950488801836</v>
      </c>
      <c r="BB28" s="46">
        <f t="shared" si="56"/>
        <v>2.9997886793015835</v>
      </c>
      <c r="BC28" s="46">
        <f t="shared" si="56"/>
        <v>2.4654340086806106</v>
      </c>
      <c r="BD28" s="46">
        <f t="shared" si="56"/>
        <v>2.8007003629968921</v>
      </c>
      <c r="BE28" s="46">
        <f t="shared" si="56"/>
        <v>2.4188734202578561</v>
      </c>
      <c r="BF28" s="46">
        <f t="shared" si="56"/>
        <v>2.4095633334872288</v>
      </c>
      <c r="BG28" s="46">
        <f t="shared" si="56"/>
        <v>2.3327070681440132</v>
      </c>
      <c r="BH28" s="46">
        <f t="shared" si="56"/>
        <v>2.5521415608187348</v>
      </c>
      <c r="BI28" s="46">
        <f t="shared" si="56"/>
        <v>2.5638371813365266</v>
      </c>
      <c r="BJ28" s="46">
        <f t="shared" si="56"/>
        <v>2.119458282847817</v>
      </c>
      <c r="BK28" s="46">
        <f t="shared" si="56"/>
        <v>2.6421457895976532</v>
      </c>
      <c r="BL28" s="46">
        <f t="shared" si="56"/>
        <v>2.737735942001879</v>
      </c>
      <c r="BM28" s="46">
        <f t="shared" si="56"/>
        <v>3.7432107566040886</v>
      </c>
    </row>
    <row r="29" spans="1:67" s="41" customFormat="1" ht="15" x14ac:dyDescent="0.25">
      <c r="A29" s="46" t="s">
        <v>7</v>
      </c>
      <c r="B29" s="46">
        <f t="shared" ref="B29:AG29" si="57">B6</f>
        <v>3.92</v>
      </c>
      <c r="C29" s="46">
        <f t="shared" si="57"/>
        <v>2.515723270440251</v>
      </c>
      <c r="D29" s="46">
        <f t="shared" si="57"/>
        <v>4.2944785276073594</v>
      </c>
      <c r="E29" s="46">
        <f t="shared" si="57"/>
        <v>2.941176470588247</v>
      </c>
      <c r="F29" s="46">
        <f t="shared" si="57"/>
        <v>3.4285714285714253</v>
      </c>
      <c r="G29" s="46">
        <f t="shared" si="57"/>
        <v>4.9723756906077332</v>
      </c>
      <c r="H29" s="46">
        <f t="shared" si="57"/>
        <v>6.8421052631578938</v>
      </c>
      <c r="I29" s="46">
        <f t="shared" si="57"/>
        <v>3.9408866995073843</v>
      </c>
      <c r="J29" s="46">
        <f t="shared" si="57"/>
        <v>1.8957345971563955</v>
      </c>
      <c r="K29" s="46">
        <f t="shared" si="57"/>
        <v>2.7906976744185963</v>
      </c>
      <c r="L29" s="46">
        <f t="shared" si="57"/>
        <v>6.7873303167420795</v>
      </c>
      <c r="M29" s="46">
        <f t="shared" si="57"/>
        <v>7.6271186440678207</v>
      </c>
      <c r="N29" s="46">
        <f t="shared" si="57"/>
        <v>5.9055118110236338</v>
      </c>
      <c r="O29" s="46">
        <f t="shared" si="57"/>
        <v>6.6914498141263934</v>
      </c>
      <c r="P29" s="46">
        <f t="shared" si="57"/>
        <v>10.104529616724722</v>
      </c>
      <c r="Q29" s="46">
        <f t="shared" si="57"/>
        <v>9.8101265822784889</v>
      </c>
      <c r="R29" s="46">
        <f t="shared" si="57"/>
        <v>10.086455331412104</v>
      </c>
      <c r="S29" s="46">
        <f t="shared" si="57"/>
        <v>11.518324607329845</v>
      </c>
      <c r="T29" s="46">
        <f t="shared" si="57"/>
        <v>10.093896713615047</v>
      </c>
      <c r="U29" s="46">
        <f t="shared" si="57"/>
        <v>7.0362473347548082</v>
      </c>
      <c r="V29" s="46">
        <f t="shared" si="57"/>
        <v>13.745019920318713</v>
      </c>
      <c r="W29" s="46">
        <f t="shared" si="57"/>
        <v>12.1</v>
      </c>
      <c r="X29" s="46">
        <f t="shared" si="57"/>
        <v>8.59</v>
      </c>
      <c r="Y29" s="46">
        <f t="shared" si="57"/>
        <v>8.8699999999999992</v>
      </c>
      <c r="Z29" s="46">
        <f t="shared" si="57"/>
        <v>8.0399999999999991</v>
      </c>
      <c r="AA29" s="46">
        <f t="shared" si="57"/>
        <v>7.37</v>
      </c>
      <c r="AB29" s="46">
        <f t="shared" si="57"/>
        <v>4.24</v>
      </c>
      <c r="AC29" s="46">
        <f t="shared" si="57"/>
        <v>4.1900000000000004</v>
      </c>
      <c r="AD29" s="46">
        <f t="shared" si="57"/>
        <v>5.82</v>
      </c>
      <c r="AE29" s="46">
        <f t="shared" si="57"/>
        <v>6.44</v>
      </c>
      <c r="AF29" s="46">
        <f t="shared" si="57"/>
        <v>10.37</v>
      </c>
      <c r="AG29" s="46">
        <f t="shared" si="57"/>
        <v>9.44</v>
      </c>
      <c r="AH29" s="46">
        <f t="shared" ref="AH29:BM29" si="58">AH6</f>
        <v>2.3852322721248247</v>
      </c>
      <c r="AI29" s="46">
        <f t="shared" si="58"/>
        <v>4.7300666835091878</v>
      </c>
      <c r="AJ29" s="46">
        <f t="shared" si="58"/>
        <v>2.1574655745840183</v>
      </c>
      <c r="AK29" s="46">
        <f t="shared" si="58"/>
        <v>2.4564164871152947</v>
      </c>
      <c r="AL29" s="46">
        <f t="shared" si="58"/>
        <v>0.53666571180144096</v>
      </c>
      <c r="AM29" s="46">
        <f t="shared" si="58"/>
        <v>0.6595270701892596</v>
      </c>
      <c r="AN29" s="46">
        <f t="shared" si="58"/>
        <v>-0.26301037901004526</v>
      </c>
      <c r="AO29" s="46">
        <f t="shared" si="58"/>
        <v>0.46269317699896845</v>
      </c>
      <c r="AP29" s="46">
        <f t="shared" si="58"/>
        <v>0.89872483413265258</v>
      </c>
      <c r="AQ29" s="46">
        <f t="shared" si="58"/>
        <v>2.4040596551612317</v>
      </c>
      <c r="AR29" s="46">
        <f t="shared" si="58"/>
        <v>2.1611793128050043</v>
      </c>
      <c r="AS29" s="46">
        <f t="shared" si="58"/>
        <v>1.9298305327943854</v>
      </c>
      <c r="AT29" s="46">
        <f t="shared" si="58"/>
        <v>0.37429795850723957</v>
      </c>
      <c r="AU29" s="46">
        <f t="shared" si="58"/>
        <v>0.45320490425093118</v>
      </c>
      <c r="AV29" s="46">
        <f t="shared" si="58"/>
        <v>1.3594628557285122</v>
      </c>
      <c r="AW29" s="46">
        <f t="shared" si="58"/>
        <v>2.2094443236275794</v>
      </c>
      <c r="AX29" s="46">
        <f t="shared" si="58"/>
        <v>3.441875272567672</v>
      </c>
      <c r="AY29" s="46">
        <f t="shared" si="58"/>
        <v>-0.48376534585131786</v>
      </c>
      <c r="AZ29" s="46">
        <f t="shared" si="58"/>
        <v>1.1570178328451124</v>
      </c>
      <c r="BA29" s="46">
        <f t="shared" si="58"/>
        <v>2.9613825950815724</v>
      </c>
      <c r="BB29" s="46">
        <f t="shared" si="58"/>
        <v>0.89307207860040227</v>
      </c>
      <c r="BC29" s="46">
        <f t="shared" si="58"/>
        <v>-4.473007611059121E-2</v>
      </c>
      <c r="BD29" s="46">
        <f t="shared" si="58"/>
        <v>-0.17842804602257273</v>
      </c>
      <c r="BE29" s="46">
        <f t="shared" si="58"/>
        <v>-4.6594782362412622E-2</v>
      </c>
      <c r="BF29" s="46">
        <f t="shared" si="58"/>
        <v>0.98333097450937768</v>
      </c>
      <c r="BG29" s="46">
        <f t="shared" si="58"/>
        <v>1.7943867055888925</v>
      </c>
      <c r="BH29" s="46">
        <f t="shared" si="58"/>
        <v>1.9522180309767749</v>
      </c>
      <c r="BI29" s="46">
        <f t="shared" si="58"/>
        <v>1.7855306335899435</v>
      </c>
      <c r="BJ29" s="46">
        <f t="shared" si="58"/>
        <v>0.49939544467704489</v>
      </c>
      <c r="BK29" s="46">
        <f t="shared" si="58"/>
        <v>2.1606019008778974</v>
      </c>
      <c r="BL29" s="46">
        <f t="shared" si="58"/>
        <v>8.3386031837718839</v>
      </c>
      <c r="BM29" s="46">
        <f t="shared" si="58"/>
        <v>8.6336973111954016</v>
      </c>
    </row>
    <row r="30" spans="1:67" s="41" customFormat="1" ht="15" x14ac:dyDescent="0.25">
      <c r="A30" s="41" t="s">
        <v>26</v>
      </c>
      <c r="B30" s="46">
        <f>B28-B29</f>
        <v>3.08</v>
      </c>
      <c r="C30" s="46">
        <f t="shared" ref="C30:BM30" si="59">C28-C29</f>
        <v>4.984276729559749</v>
      </c>
      <c r="D30" s="46">
        <f t="shared" si="59"/>
        <v>5.2055214723926406</v>
      </c>
      <c r="E30" s="46">
        <f t="shared" si="59"/>
        <v>4.3588235294117528</v>
      </c>
      <c r="F30" s="46">
        <f t="shared" si="59"/>
        <v>4.0714285714285747</v>
      </c>
      <c r="G30" s="46">
        <f t="shared" si="59"/>
        <v>4.4276243093922671</v>
      </c>
      <c r="H30" s="46">
        <f t="shared" si="59"/>
        <v>3.2578947368421058</v>
      </c>
      <c r="I30" s="46">
        <f t="shared" si="59"/>
        <v>4.6591133004926153</v>
      </c>
      <c r="J30" s="46">
        <f t="shared" si="59"/>
        <v>4.5042654028436049</v>
      </c>
      <c r="K30" s="46">
        <f t="shared" si="59"/>
        <v>4.2093023255814037</v>
      </c>
      <c r="L30" s="46">
        <f t="shared" si="59"/>
        <v>2.3126696832579201</v>
      </c>
      <c r="M30" s="46">
        <f t="shared" si="59"/>
        <v>2.67288135593218</v>
      </c>
      <c r="N30" s="46">
        <f t="shared" si="59"/>
        <v>3.3944881889763669</v>
      </c>
      <c r="O30" s="46">
        <f t="shared" si="59"/>
        <v>1.0085501858736068</v>
      </c>
      <c r="P30" s="46">
        <f t="shared" si="59"/>
        <v>0.29547038327527808</v>
      </c>
      <c r="Q30" s="46">
        <f t="shared" si="59"/>
        <v>5.0898734177215115</v>
      </c>
      <c r="R30" s="46">
        <f t="shared" si="59"/>
        <v>3.1135446685878954</v>
      </c>
      <c r="S30" s="46">
        <f t="shared" si="59"/>
        <v>-0.91832460732984522</v>
      </c>
      <c r="T30" s="46">
        <f t="shared" si="59"/>
        <v>0.90610328638495297</v>
      </c>
      <c r="U30" s="46">
        <f t="shared" si="59"/>
        <v>2.9637526652451918</v>
      </c>
      <c r="V30" s="46">
        <f t="shared" si="59"/>
        <v>-4.2450199203187129</v>
      </c>
      <c r="W30" s="46">
        <f t="shared" si="59"/>
        <v>-3</v>
      </c>
      <c r="X30" s="46">
        <f t="shared" si="59"/>
        <v>-2.29</v>
      </c>
      <c r="Y30" s="46">
        <f t="shared" si="59"/>
        <v>-2.3699999999999992</v>
      </c>
      <c r="Z30" s="46">
        <f t="shared" si="59"/>
        <v>-0.13999999999999879</v>
      </c>
      <c r="AA30" s="46">
        <f t="shared" si="59"/>
        <v>0.12999999999999989</v>
      </c>
      <c r="AB30" s="46">
        <f t="shared" si="59"/>
        <v>4.3599999999999994</v>
      </c>
      <c r="AC30" s="46">
        <f t="shared" si="59"/>
        <v>2.21</v>
      </c>
      <c r="AD30" s="46">
        <f t="shared" si="59"/>
        <v>0.67999999999999972</v>
      </c>
      <c r="AE30" s="46">
        <f t="shared" si="59"/>
        <v>3.3600000000000003</v>
      </c>
      <c r="AF30" s="46">
        <f t="shared" si="59"/>
        <v>-0.56999999999999851</v>
      </c>
      <c r="AG30" s="46">
        <f t="shared" si="59"/>
        <v>-3.7399999999999993</v>
      </c>
      <c r="AH30" s="46">
        <f t="shared" si="59"/>
        <v>1.3147677278751755</v>
      </c>
      <c r="AI30" s="46">
        <f t="shared" si="59"/>
        <v>-1.8518757548409579</v>
      </c>
      <c r="AJ30" s="46">
        <f t="shared" si="59"/>
        <v>0.29117833549372163</v>
      </c>
      <c r="AK30" s="46">
        <f t="shared" si="59"/>
        <v>0.88823720605361522</v>
      </c>
      <c r="AL30" s="46">
        <f t="shared" si="59"/>
        <v>5.4572794004706688</v>
      </c>
      <c r="AM30" s="46">
        <f t="shared" si="59"/>
        <v>3.8848205075302209</v>
      </c>
      <c r="AN30" s="46">
        <f t="shared" si="59"/>
        <v>3.9765595358827852</v>
      </c>
      <c r="AO30" s="46">
        <f t="shared" si="59"/>
        <v>2.9554182877947812</v>
      </c>
      <c r="AP30" s="46">
        <f t="shared" si="59"/>
        <v>2.8476985274763376</v>
      </c>
      <c r="AQ30" s="46">
        <f t="shared" si="59"/>
        <v>1.9873455667628179</v>
      </c>
      <c r="AR30" s="46">
        <f t="shared" si="59"/>
        <v>1.9498212867347759</v>
      </c>
      <c r="AS30" s="46">
        <f t="shared" si="59"/>
        <v>1.5274348716725745</v>
      </c>
      <c r="AT30" s="46">
        <f t="shared" si="59"/>
        <v>2.9252786623009204</v>
      </c>
      <c r="AU30" s="46">
        <f t="shared" si="59"/>
        <v>2.6594036269361192</v>
      </c>
      <c r="AV30" s="46">
        <f t="shared" si="59"/>
        <v>1.697940627440528</v>
      </c>
      <c r="AW30" s="46">
        <f t="shared" si="59"/>
        <v>1.0964929663882708</v>
      </c>
      <c r="AX30" s="46">
        <f t="shared" si="59"/>
        <v>0.83991114520143828</v>
      </c>
      <c r="AY30" s="46">
        <f t="shared" si="59"/>
        <v>3.9170059586256247</v>
      </c>
      <c r="AZ30" s="46">
        <f t="shared" si="59"/>
        <v>1.4085514125353507</v>
      </c>
      <c r="BA30" s="46">
        <f t="shared" si="59"/>
        <v>-0.54328754620138886</v>
      </c>
      <c r="BB30" s="46">
        <f t="shared" si="59"/>
        <v>2.1067166007011813</v>
      </c>
      <c r="BC30" s="46">
        <f t="shared" si="59"/>
        <v>2.5101640847912017</v>
      </c>
      <c r="BD30" s="46">
        <f t="shared" si="59"/>
        <v>2.9791284090194647</v>
      </c>
      <c r="BE30" s="46">
        <f t="shared" si="59"/>
        <v>2.4654682026202686</v>
      </c>
      <c r="BF30" s="46">
        <f t="shared" si="59"/>
        <v>1.4262323589778512</v>
      </c>
      <c r="BG30" s="46">
        <f t="shared" si="59"/>
        <v>0.53832036255512072</v>
      </c>
      <c r="BH30" s="46">
        <f t="shared" si="59"/>
        <v>0.59992352984195985</v>
      </c>
      <c r="BI30" s="46">
        <f t="shared" si="59"/>
        <v>0.77830654774658314</v>
      </c>
      <c r="BJ30" s="46">
        <f t="shared" si="59"/>
        <v>1.6200628381707722</v>
      </c>
      <c r="BK30" s="46">
        <f t="shared" si="59"/>
        <v>0.48154388871975584</v>
      </c>
      <c r="BL30" s="46">
        <f t="shared" si="59"/>
        <v>-5.6008672417700049</v>
      </c>
      <c r="BM30" s="46">
        <f t="shared" si="59"/>
        <v>-4.8904865545913125</v>
      </c>
    </row>
    <row r="31" spans="1:67" s="11" customFormat="1" ht="15" x14ac:dyDescent="0.25"/>
    <row r="32" spans="1:67" s="11" customFormat="1" ht="15" x14ac:dyDescent="0.25">
      <c r="A32" s="49" t="s">
        <v>34</v>
      </c>
      <c r="V32" s="12">
        <f>V27</f>
        <v>29221</v>
      </c>
      <c r="W32" s="12">
        <f>W27</f>
        <v>29587</v>
      </c>
      <c r="X32" s="12">
        <f t="shared" ref="X32:BH32" si="60">X27</f>
        <v>29952</v>
      </c>
      <c r="Y32" s="12">
        <f t="shared" si="60"/>
        <v>30317</v>
      </c>
      <c r="Z32" s="12">
        <f t="shared" si="60"/>
        <v>30682</v>
      </c>
      <c r="AA32" s="12">
        <f t="shared" si="60"/>
        <v>31048</v>
      </c>
      <c r="AB32" s="12">
        <f t="shared" si="60"/>
        <v>31413</v>
      </c>
      <c r="AC32" s="12">
        <f t="shared" si="60"/>
        <v>31778</v>
      </c>
      <c r="AD32" s="12">
        <f t="shared" si="60"/>
        <v>32143</v>
      </c>
      <c r="AE32" s="12">
        <f t="shared" si="60"/>
        <v>32509</v>
      </c>
      <c r="AF32" s="12">
        <f t="shared" si="60"/>
        <v>32874</v>
      </c>
      <c r="AG32" s="12">
        <f t="shared" si="60"/>
        <v>33239</v>
      </c>
      <c r="AH32" s="12">
        <f t="shared" si="60"/>
        <v>33604</v>
      </c>
      <c r="AI32" s="12">
        <f t="shared" si="60"/>
        <v>33970</v>
      </c>
      <c r="AJ32" s="12">
        <f t="shared" si="60"/>
        <v>34335</v>
      </c>
      <c r="AK32" s="12">
        <f t="shared" si="60"/>
        <v>34700</v>
      </c>
      <c r="AL32" s="12">
        <f t="shared" si="60"/>
        <v>35065</v>
      </c>
      <c r="AM32" s="12">
        <f t="shared" si="60"/>
        <v>35431</v>
      </c>
      <c r="AN32" s="12">
        <f t="shared" si="60"/>
        <v>35796</v>
      </c>
      <c r="AO32" s="12">
        <f t="shared" si="60"/>
        <v>36161</v>
      </c>
      <c r="AP32" s="12">
        <f t="shared" si="60"/>
        <v>36526</v>
      </c>
      <c r="AQ32" s="12">
        <f t="shared" si="60"/>
        <v>36892</v>
      </c>
      <c r="AR32" s="12">
        <f t="shared" si="60"/>
        <v>37257</v>
      </c>
      <c r="AS32" s="12">
        <f t="shared" si="60"/>
        <v>37622</v>
      </c>
      <c r="AT32" s="12">
        <f t="shared" si="60"/>
        <v>37987</v>
      </c>
      <c r="AU32" s="12">
        <f t="shared" si="60"/>
        <v>38353</v>
      </c>
      <c r="AV32" s="12">
        <f t="shared" si="60"/>
        <v>38718</v>
      </c>
      <c r="AW32" s="12">
        <f t="shared" si="60"/>
        <v>39083</v>
      </c>
      <c r="AX32" s="12">
        <f t="shared" si="60"/>
        <v>39448</v>
      </c>
      <c r="AY32" s="12">
        <f t="shared" si="60"/>
        <v>39814</v>
      </c>
      <c r="AZ32" s="12">
        <f t="shared" si="60"/>
        <v>40179</v>
      </c>
      <c r="BA32" s="12">
        <f t="shared" si="60"/>
        <v>40544</v>
      </c>
      <c r="BB32" s="12">
        <f t="shared" si="60"/>
        <v>40909</v>
      </c>
      <c r="BC32" s="12">
        <f t="shared" si="60"/>
        <v>41275</v>
      </c>
      <c r="BD32" s="12">
        <f t="shared" si="60"/>
        <v>41640</v>
      </c>
      <c r="BE32" s="12">
        <f t="shared" si="60"/>
        <v>42005</v>
      </c>
      <c r="BF32" s="12">
        <f t="shared" si="60"/>
        <v>42370</v>
      </c>
      <c r="BG32" s="12">
        <f t="shared" si="60"/>
        <v>42736</v>
      </c>
      <c r="BH32" s="12">
        <f t="shared" si="60"/>
        <v>43101</v>
      </c>
      <c r="BI32" s="12">
        <f t="shared" ref="BI32:BK32" si="61">BI27</f>
        <v>43466</v>
      </c>
      <c r="BJ32" s="12">
        <f t="shared" si="61"/>
        <v>43831</v>
      </c>
      <c r="BK32" s="12">
        <f t="shared" si="61"/>
        <v>44197</v>
      </c>
      <c r="BL32" s="12">
        <f t="shared" ref="BL32:BM32" si="62">BL27</f>
        <v>44562</v>
      </c>
      <c r="BM32" s="12">
        <f t="shared" si="62"/>
        <v>44927</v>
      </c>
    </row>
    <row r="33" spans="1:373" s="41" customFormat="1" ht="15" x14ac:dyDescent="0.25">
      <c r="A33" s="46" t="s">
        <v>5</v>
      </c>
      <c r="V33" s="46">
        <f t="shared" ref="V33:BM33" si="63">V5</f>
        <v>9.5</v>
      </c>
      <c r="W33" s="46">
        <f t="shared" si="63"/>
        <v>9.1</v>
      </c>
      <c r="X33" s="46">
        <f t="shared" si="63"/>
        <v>6.3</v>
      </c>
      <c r="Y33" s="46">
        <f t="shared" si="63"/>
        <v>6.5</v>
      </c>
      <c r="Z33" s="46">
        <f t="shared" si="63"/>
        <v>7.9</v>
      </c>
      <c r="AA33" s="46">
        <f t="shared" si="63"/>
        <v>7.5</v>
      </c>
      <c r="AB33" s="46">
        <f t="shared" si="63"/>
        <v>8.6</v>
      </c>
      <c r="AC33" s="46">
        <f t="shared" si="63"/>
        <v>6.4</v>
      </c>
      <c r="AD33" s="46">
        <f t="shared" si="63"/>
        <v>6.5</v>
      </c>
      <c r="AE33" s="46">
        <f t="shared" si="63"/>
        <v>9.8000000000000007</v>
      </c>
      <c r="AF33" s="46">
        <f t="shared" si="63"/>
        <v>9.8000000000000007</v>
      </c>
      <c r="AG33" s="46">
        <f t="shared" si="63"/>
        <v>5.7</v>
      </c>
      <c r="AH33" s="46">
        <f t="shared" si="63"/>
        <v>3.7</v>
      </c>
      <c r="AI33" s="46">
        <f t="shared" si="63"/>
        <v>2.8781909286682299</v>
      </c>
      <c r="AJ33" s="46">
        <f t="shared" si="63"/>
        <v>2.44864391007774</v>
      </c>
      <c r="AK33" s="46">
        <f t="shared" si="63"/>
        <v>3.3446536931689099</v>
      </c>
      <c r="AL33" s="46">
        <f t="shared" si="63"/>
        <v>5.9939451122721099</v>
      </c>
      <c r="AM33" s="46">
        <f t="shared" si="63"/>
        <v>4.5443475777194804</v>
      </c>
      <c r="AN33" s="46">
        <f t="shared" si="63"/>
        <v>3.7135491568727401</v>
      </c>
      <c r="AO33" s="46">
        <f t="shared" si="63"/>
        <v>3.4181114647937498</v>
      </c>
      <c r="AP33" s="46">
        <f t="shared" si="63"/>
        <v>3.7464233616089899</v>
      </c>
      <c r="AQ33" s="46">
        <f t="shared" si="63"/>
        <v>4.3914052219240496</v>
      </c>
      <c r="AR33" s="46">
        <f t="shared" si="63"/>
        <v>4.1110005995397803</v>
      </c>
      <c r="AS33" s="46">
        <f t="shared" si="63"/>
        <v>3.45726540446696</v>
      </c>
      <c r="AT33" s="46">
        <f t="shared" si="63"/>
        <v>3.2995766208081601</v>
      </c>
      <c r="AU33" s="46">
        <f t="shared" si="63"/>
        <v>3.1126085311870502</v>
      </c>
      <c r="AV33" s="46">
        <f t="shared" si="63"/>
        <v>3.0574034831690402</v>
      </c>
      <c r="AW33" s="46">
        <f t="shared" si="63"/>
        <v>3.3059372900158501</v>
      </c>
      <c r="AX33" s="46">
        <f t="shared" si="63"/>
        <v>4.2817864177691103</v>
      </c>
      <c r="AY33" s="46">
        <f t="shared" si="63"/>
        <v>3.4332406127743069</v>
      </c>
      <c r="AZ33" s="46">
        <f t="shared" si="63"/>
        <v>2.565569245380463</v>
      </c>
      <c r="BA33" s="46">
        <f t="shared" si="63"/>
        <v>2.4180950488801836</v>
      </c>
      <c r="BB33" s="46">
        <f t="shared" si="63"/>
        <v>2.9997886793015835</v>
      </c>
      <c r="BC33" s="46">
        <f t="shared" si="63"/>
        <v>2.4654340086806106</v>
      </c>
      <c r="BD33" s="46">
        <f t="shared" si="63"/>
        <v>2.8007003629968921</v>
      </c>
      <c r="BE33" s="46">
        <f t="shared" si="63"/>
        <v>2.4188734202578561</v>
      </c>
      <c r="BF33" s="46">
        <f t="shared" si="63"/>
        <v>2.4095633334872288</v>
      </c>
      <c r="BG33" s="46">
        <f t="shared" si="63"/>
        <v>2.3327070681440132</v>
      </c>
      <c r="BH33" s="46">
        <f t="shared" si="63"/>
        <v>2.5521415608187348</v>
      </c>
      <c r="BI33" s="46">
        <f t="shared" si="63"/>
        <v>2.5638371813365266</v>
      </c>
      <c r="BJ33" s="46">
        <f t="shared" si="63"/>
        <v>2.119458282847817</v>
      </c>
      <c r="BK33" s="46">
        <f t="shared" si="63"/>
        <v>2.6421457895976532</v>
      </c>
      <c r="BL33" s="46">
        <f t="shared" si="63"/>
        <v>2.737735942001879</v>
      </c>
      <c r="BM33" s="46">
        <f t="shared" si="63"/>
        <v>3.7432107566040886</v>
      </c>
    </row>
    <row r="34" spans="1:373" s="41" customFormat="1" ht="15" x14ac:dyDescent="0.25">
      <c r="A34" s="46" t="s">
        <v>6</v>
      </c>
      <c r="W34" s="46">
        <f t="shared" ref="W34:BM34" si="64">W7</f>
        <v>11.65</v>
      </c>
      <c r="X34" s="46">
        <f t="shared" si="64"/>
        <v>9.73</v>
      </c>
      <c r="Y34" s="46">
        <f t="shared" si="64"/>
        <v>10.06</v>
      </c>
      <c r="Z34" s="46">
        <f t="shared" si="64"/>
        <v>8.44</v>
      </c>
      <c r="AA34" s="46">
        <f t="shared" si="64"/>
        <v>7.04</v>
      </c>
      <c r="AB34" s="46">
        <f t="shared" si="64"/>
        <v>4.8</v>
      </c>
      <c r="AC34" s="46">
        <f t="shared" si="64"/>
        <v>4.4000000000000004</v>
      </c>
      <c r="AD34" s="46">
        <f t="shared" si="64"/>
        <v>5.46</v>
      </c>
      <c r="AE34" s="46">
        <f t="shared" si="64"/>
        <v>6.35</v>
      </c>
      <c r="AF34" s="46">
        <f t="shared" si="64"/>
        <v>9.86</v>
      </c>
      <c r="AG34" s="46">
        <f t="shared" si="64"/>
        <v>9.4</v>
      </c>
      <c r="AH34" s="46">
        <f t="shared" si="64"/>
        <v>2.0552220199579492</v>
      </c>
      <c r="AI34" s="46">
        <f t="shared" si="64"/>
        <v>5.024156697375056</v>
      </c>
      <c r="AJ34" s="46">
        <f t="shared" si="64"/>
        <v>2.3583804965114936</v>
      </c>
      <c r="AK34" s="46">
        <f t="shared" si="64"/>
        <v>2.6496690159054093</v>
      </c>
      <c r="AL34" s="46">
        <f t="shared" si="64"/>
        <v>1.276323230400167</v>
      </c>
      <c r="AM34" s="46">
        <f t="shared" si="64"/>
        <v>1.7670060660129179</v>
      </c>
      <c r="AN34" s="46">
        <f t="shared" si="64"/>
        <v>0.92692389890045579</v>
      </c>
      <c r="AO34" s="46">
        <f t="shared" si="64"/>
        <v>1.3631858331060989</v>
      </c>
      <c r="AP34" s="46">
        <f t="shared" si="64"/>
        <v>1.0391185246660644</v>
      </c>
      <c r="AQ34" s="46">
        <f t="shared" si="64"/>
        <v>2.4555725518962936</v>
      </c>
      <c r="AR34" s="46">
        <f t="shared" si="64"/>
        <v>2.2053218221451085</v>
      </c>
      <c r="AS34" s="46">
        <f t="shared" si="64"/>
        <v>2.4853901404394199</v>
      </c>
      <c r="AT34" s="46">
        <f t="shared" si="64"/>
        <v>1.1018191663274741</v>
      </c>
      <c r="AU34" s="46">
        <f t="shared" si="64"/>
        <v>1.1093748485467292</v>
      </c>
      <c r="AV34" s="46">
        <f t="shared" si="64"/>
        <v>1.4084677549589715</v>
      </c>
      <c r="AW34" s="46">
        <f t="shared" si="64"/>
        <v>1.4855258171284895</v>
      </c>
      <c r="AX34" s="46">
        <f t="shared" si="64"/>
        <v>2.7010356433247895</v>
      </c>
      <c r="AY34" s="46">
        <f t="shared" si="64"/>
        <v>1.7274891587022907</v>
      </c>
      <c r="AZ34" s="46">
        <f t="shared" si="64"/>
        <v>1.9736313812131794</v>
      </c>
      <c r="BA34" s="46">
        <f t="shared" si="64"/>
        <v>1.3918882511047836</v>
      </c>
      <c r="BB34" s="46">
        <f t="shared" si="64"/>
        <v>0.95467651045830026</v>
      </c>
      <c r="BC34" s="46">
        <f t="shared" si="64"/>
        <v>0.85634734785943378</v>
      </c>
      <c r="BD34" s="46">
        <f t="shared" si="64"/>
        <v>0.47543424839961435</v>
      </c>
      <c r="BE34" s="46">
        <f t="shared" si="64"/>
        <v>0.85731981580380501</v>
      </c>
      <c r="BF34" s="46">
        <f t="shared" si="64"/>
        <v>1.4319978484079305</v>
      </c>
      <c r="BG34" s="46">
        <f t="shared" si="64"/>
        <v>1.9581039395537607</v>
      </c>
      <c r="BH34" s="46">
        <f t="shared" si="64"/>
        <v>2.1068235462928833</v>
      </c>
      <c r="BI34" s="46">
        <f t="shared" si="64"/>
        <v>1.7156685216084322</v>
      </c>
      <c r="BJ34" s="46">
        <f t="shared" si="64"/>
        <v>0.47096492561448006</v>
      </c>
      <c r="BK34" s="46">
        <f t="shared" si="64"/>
        <v>2.407304809306221</v>
      </c>
      <c r="BL34" s="46">
        <f t="shared" si="64"/>
        <v>7.6928251201656339</v>
      </c>
      <c r="BM34" s="46">
        <f t="shared" si="64"/>
        <v>6.0477279712483361</v>
      </c>
    </row>
    <row r="35" spans="1:373" s="41" customFormat="1" ht="15" x14ac:dyDescent="0.25">
      <c r="A35" s="41" t="s">
        <v>29</v>
      </c>
      <c r="W35" s="46">
        <f t="shared" ref="W35" si="65">W33-W34</f>
        <v>-2.5500000000000007</v>
      </c>
      <c r="X35" s="46">
        <f t="shared" ref="X35" si="66">X33-X34</f>
        <v>-3.4300000000000006</v>
      </c>
      <c r="Y35" s="46">
        <f t="shared" ref="Y35" si="67">Y33-Y34</f>
        <v>-3.5600000000000005</v>
      </c>
      <c r="Z35" s="46">
        <f t="shared" ref="Z35" si="68">Z33-Z34</f>
        <v>-0.53999999999999915</v>
      </c>
      <c r="AA35" s="46">
        <f t="shared" ref="AA35" si="69">AA33-AA34</f>
        <v>0.45999999999999996</v>
      </c>
      <c r="AB35" s="46">
        <f t="shared" ref="AB35" si="70">AB33-AB34</f>
        <v>3.8</v>
      </c>
      <c r="AC35" s="46">
        <f t="shared" ref="AC35" si="71">AC33-AC34</f>
        <v>2</v>
      </c>
      <c r="AD35" s="46">
        <f t="shared" ref="AD35" si="72">AD33-AD34</f>
        <v>1.04</v>
      </c>
      <c r="AE35" s="46">
        <f t="shared" ref="AE35" si="73">AE33-AE34</f>
        <v>3.4500000000000011</v>
      </c>
      <c r="AF35" s="46">
        <f t="shared" ref="AF35" si="74">AF33-AF34</f>
        <v>-5.9999999999998721E-2</v>
      </c>
      <c r="AG35" s="46">
        <f t="shared" ref="AG35" si="75">AG33-AG34</f>
        <v>-3.7</v>
      </c>
      <c r="AH35" s="46">
        <f t="shared" ref="AH35" si="76">AH33-AH34</f>
        <v>1.644777980042051</v>
      </c>
      <c r="AI35" s="46">
        <f t="shared" ref="AI35" si="77">AI33-AI34</f>
        <v>-2.1459657687068261</v>
      </c>
      <c r="AJ35" s="46">
        <f t="shared" ref="AJ35" si="78">AJ33-AJ34</f>
        <v>9.0263413566246342E-2</v>
      </c>
      <c r="AK35" s="46">
        <f t="shared" ref="AK35" si="79">AK33-AK34</f>
        <v>0.69498467726350066</v>
      </c>
      <c r="AL35" s="46">
        <f t="shared" ref="AL35" si="80">AL33-AL34</f>
        <v>4.7176218818719429</v>
      </c>
      <c r="AM35" s="46">
        <f t="shared" ref="AM35" si="81">AM33-AM34</f>
        <v>2.7773415117065623</v>
      </c>
      <c r="AN35" s="46">
        <f t="shared" ref="AN35" si="82">AN33-AN34</f>
        <v>2.7866252579722843</v>
      </c>
      <c r="AO35" s="46">
        <f t="shared" ref="AO35" si="83">AO33-AO34</f>
        <v>2.054925631687651</v>
      </c>
      <c r="AP35" s="46">
        <f t="shared" ref="AP35" si="84">AP33-AP34</f>
        <v>2.7073048369429253</v>
      </c>
      <c r="AQ35" s="46">
        <f t="shared" ref="AQ35" si="85">AQ33-AQ34</f>
        <v>1.9358326700277559</v>
      </c>
      <c r="AR35" s="46">
        <f t="shared" ref="AR35" si="86">AR33-AR34</f>
        <v>1.9056787773946717</v>
      </c>
      <c r="AS35" s="46">
        <f t="shared" ref="AS35" si="87">AS33-AS34</f>
        <v>0.9718752640275401</v>
      </c>
      <c r="AT35" s="46">
        <f t="shared" ref="AT35" si="88">AT33-AT34</f>
        <v>2.1977574544806862</v>
      </c>
      <c r="AU35" s="46">
        <f t="shared" ref="AU35" si="89">AU33-AU34</f>
        <v>2.003233682640321</v>
      </c>
      <c r="AV35" s="46">
        <f t="shared" ref="AV35" si="90">AV33-AV34</f>
        <v>1.6489357282100687</v>
      </c>
      <c r="AW35" s="46">
        <f t="shared" ref="AW35" si="91">AW33-AW34</f>
        <v>1.8204114728873606</v>
      </c>
      <c r="AX35" s="46">
        <f t="shared" ref="AX35" si="92">AX33-AX34</f>
        <v>1.5807507744443208</v>
      </c>
      <c r="AY35" s="46">
        <f t="shared" ref="AY35" si="93">AY33-AY34</f>
        <v>1.7057514540720162</v>
      </c>
      <c r="AZ35" s="46">
        <f t="shared" ref="AZ35" si="94">AZ33-AZ34</f>
        <v>0.59193786416728367</v>
      </c>
      <c r="BA35" s="46">
        <f t="shared" ref="BA35" si="95">BA33-BA34</f>
        <v>1.0262067977753999</v>
      </c>
      <c r="BB35" s="46">
        <f t="shared" ref="BB35" si="96">BB33-BB34</f>
        <v>2.0451121688432834</v>
      </c>
      <c r="BC35" s="46">
        <f t="shared" ref="BC35" si="97">BC33-BC34</f>
        <v>1.6090866608211769</v>
      </c>
      <c r="BD35" s="46">
        <f t="shared" ref="BD35" si="98">BD33-BD34</f>
        <v>2.3252661145972775</v>
      </c>
      <c r="BE35" s="46">
        <f t="shared" ref="BE35" si="99">BE33-BE34</f>
        <v>1.5615536044540512</v>
      </c>
      <c r="BF35" s="46">
        <f t="shared" ref="BF35" si="100">BF33-BF34</f>
        <v>0.9775654850792983</v>
      </c>
      <c r="BG35" s="46">
        <f t="shared" ref="BG35" si="101">BG33-BG34</f>
        <v>0.37460312859025247</v>
      </c>
      <c r="BH35" s="46">
        <f t="shared" ref="BH35" si="102">BH33-BH34</f>
        <v>0.44531801452585151</v>
      </c>
      <c r="BI35" s="46">
        <f t="shared" ref="BI35" si="103">BI33-BI34</f>
        <v>0.84816865972809441</v>
      </c>
      <c r="BJ35" s="46">
        <f t="shared" ref="BJ35" si="104">BJ33-BJ34</f>
        <v>1.6484933572333369</v>
      </c>
      <c r="BK35" s="46">
        <f t="shared" ref="BK35" si="105">BK33-BK34</f>
        <v>0.23484098029143219</v>
      </c>
      <c r="BL35" s="46">
        <f t="shared" ref="BL35" si="106">BL33-BL34</f>
        <v>-4.9550891781637549</v>
      </c>
      <c r="BM35" s="46">
        <f t="shared" ref="BM35" si="107">BM33-BM34</f>
        <v>-2.3045172146442474</v>
      </c>
    </row>
    <row r="36" spans="1:373" s="11" customFormat="1" ht="15" x14ac:dyDescent="0.25">
      <c r="A36" s="17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</row>
    <row r="37" spans="1:373" s="11" customFormat="1" ht="15" x14ac:dyDescent="0.25">
      <c r="A37" s="49" t="s">
        <v>35</v>
      </c>
      <c r="B37" s="12">
        <f t="shared" ref="B37:AG37" si="108">B3</f>
        <v>21916</v>
      </c>
      <c r="C37" s="12">
        <f t="shared" si="108"/>
        <v>22282</v>
      </c>
      <c r="D37" s="12">
        <f t="shared" si="108"/>
        <v>22647</v>
      </c>
      <c r="E37" s="12">
        <f t="shared" si="108"/>
        <v>23012</v>
      </c>
      <c r="F37" s="12">
        <f t="shared" si="108"/>
        <v>23377</v>
      </c>
      <c r="G37" s="12">
        <f t="shared" si="108"/>
        <v>23743</v>
      </c>
      <c r="H37" s="12">
        <f t="shared" si="108"/>
        <v>24108</v>
      </c>
      <c r="I37" s="12">
        <f t="shared" si="108"/>
        <v>24473</v>
      </c>
      <c r="J37" s="12">
        <f t="shared" si="108"/>
        <v>24838</v>
      </c>
      <c r="K37" s="12">
        <f t="shared" si="108"/>
        <v>25204</v>
      </c>
      <c r="L37" s="12">
        <f t="shared" si="108"/>
        <v>25569</v>
      </c>
      <c r="M37" s="12">
        <f t="shared" si="108"/>
        <v>25934</v>
      </c>
      <c r="N37" s="12">
        <f t="shared" si="108"/>
        <v>26299</v>
      </c>
      <c r="O37" s="12">
        <f t="shared" si="108"/>
        <v>26665</v>
      </c>
      <c r="P37" s="12">
        <f t="shared" si="108"/>
        <v>27030</v>
      </c>
      <c r="Q37" s="12">
        <f t="shared" si="108"/>
        <v>27395</v>
      </c>
      <c r="R37" s="12">
        <f t="shared" si="108"/>
        <v>27760</v>
      </c>
      <c r="S37" s="12">
        <f t="shared" si="108"/>
        <v>28126</v>
      </c>
      <c r="T37" s="12">
        <f t="shared" si="108"/>
        <v>28491</v>
      </c>
      <c r="U37" s="12">
        <f t="shared" si="108"/>
        <v>28856</v>
      </c>
      <c r="V37" s="12">
        <f t="shared" si="108"/>
        <v>29221</v>
      </c>
      <c r="W37" s="12">
        <f t="shared" si="108"/>
        <v>29587</v>
      </c>
      <c r="X37" s="12">
        <f t="shared" si="108"/>
        <v>29952</v>
      </c>
      <c r="Y37" s="12">
        <f t="shared" si="108"/>
        <v>30317</v>
      </c>
      <c r="Z37" s="12">
        <f t="shared" si="108"/>
        <v>30682</v>
      </c>
      <c r="AA37" s="12">
        <f t="shared" si="108"/>
        <v>31048</v>
      </c>
      <c r="AB37" s="12">
        <f t="shared" si="108"/>
        <v>31413</v>
      </c>
      <c r="AC37" s="12">
        <f t="shared" si="108"/>
        <v>31778</v>
      </c>
      <c r="AD37" s="12">
        <f t="shared" si="108"/>
        <v>32143</v>
      </c>
      <c r="AE37" s="12">
        <f t="shared" si="108"/>
        <v>32509</v>
      </c>
      <c r="AF37" s="12">
        <f t="shared" si="108"/>
        <v>32874</v>
      </c>
      <c r="AG37" s="12">
        <f t="shared" si="108"/>
        <v>33239</v>
      </c>
      <c r="AH37" s="12">
        <f t="shared" ref="AH37:BM37" si="109">AH3</f>
        <v>33604</v>
      </c>
      <c r="AI37" s="12">
        <f t="shared" si="109"/>
        <v>33970</v>
      </c>
      <c r="AJ37" s="12">
        <f t="shared" si="109"/>
        <v>34335</v>
      </c>
      <c r="AK37" s="12">
        <f t="shared" si="109"/>
        <v>34700</v>
      </c>
      <c r="AL37" s="12">
        <f t="shared" si="109"/>
        <v>35065</v>
      </c>
      <c r="AM37" s="12">
        <f t="shared" si="109"/>
        <v>35431</v>
      </c>
      <c r="AN37" s="12">
        <f t="shared" si="109"/>
        <v>35796</v>
      </c>
      <c r="AO37" s="12">
        <f t="shared" si="109"/>
        <v>36161</v>
      </c>
      <c r="AP37" s="12">
        <f t="shared" si="109"/>
        <v>36526</v>
      </c>
      <c r="AQ37" s="12">
        <f t="shared" si="109"/>
        <v>36892</v>
      </c>
      <c r="AR37" s="12">
        <f t="shared" si="109"/>
        <v>37257</v>
      </c>
      <c r="AS37" s="12">
        <f t="shared" si="109"/>
        <v>37622</v>
      </c>
      <c r="AT37" s="12">
        <f t="shared" si="109"/>
        <v>37987</v>
      </c>
      <c r="AU37" s="12">
        <f t="shared" si="109"/>
        <v>38353</v>
      </c>
      <c r="AV37" s="12">
        <f t="shared" si="109"/>
        <v>38718</v>
      </c>
      <c r="AW37" s="12">
        <f t="shared" si="109"/>
        <v>39083</v>
      </c>
      <c r="AX37" s="12">
        <f t="shared" si="109"/>
        <v>39448</v>
      </c>
      <c r="AY37" s="12">
        <f t="shared" si="109"/>
        <v>39814</v>
      </c>
      <c r="AZ37" s="12">
        <f t="shared" si="109"/>
        <v>40179</v>
      </c>
      <c r="BA37" s="12">
        <f t="shared" si="109"/>
        <v>40544</v>
      </c>
      <c r="BB37" s="12">
        <f t="shared" si="109"/>
        <v>40909</v>
      </c>
      <c r="BC37" s="12">
        <f t="shared" si="109"/>
        <v>41275</v>
      </c>
      <c r="BD37" s="12">
        <f t="shared" si="109"/>
        <v>41640</v>
      </c>
      <c r="BE37" s="12">
        <f t="shared" si="109"/>
        <v>42005</v>
      </c>
      <c r="BF37" s="12">
        <f t="shared" si="109"/>
        <v>42370</v>
      </c>
      <c r="BG37" s="12">
        <f t="shared" si="109"/>
        <v>42736</v>
      </c>
      <c r="BH37" s="12">
        <f t="shared" si="109"/>
        <v>43101</v>
      </c>
      <c r="BI37" s="12">
        <f t="shared" si="109"/>
        <v>43466</v>
      </c>
      <c r="BJ37" s="12">
        <f t="shared" si="109"/>
        <v>43831</v>
      </c>
      <c r="BK37" s="12">
        <f t="shared" si="109"/>
        <v>44197</v>
      </c>
      <c r="BL37" s="12">
        <f t="shared" si="109"/>
        <v>44562</v>
      </c>
      <c r="BM37" s="12">
        <f t="shared" si="109"/>
        <v>44927</v>
      </c>
    </row>
    <row r="38" spans="1:373" s="41" customFormat="1" ht="15" x14ac:dyDescent="0.25">
      <c r="A38" s="41" t="s">
        <v>27</v>
      </c>
      <c r="B38" s="46">
        <f>B20</f>
        <v>59.320741509094475</v>
      </c>
      <c r="C38" s="46">
        <f t="shared" ref="C38:BM38" si="110">C20</f>
        <v>62.204894125410881</v>
      </c>
      <c r="D38" s="46">
        <f t="shared" si="110"/>
        <v>65.309650164552707</v>
      </c>
      <c r="E38" s="46">
        <f t="shared" si="110"/>
        <v>68.075047351520325</v>
      </c>
      <c r="F38" s="46">
        <f t="shared" si="110"/>
        <v>70.754797143672704</v>
      </c>
      <c r="G38" s="46">
        <f t="shared" si="110"/>
        <v>73.739160008458995</v>
      </c>
      <c r="H38" s="46">
        <f t="shared" si="110"/>
        <v>75.987659518076526</v>
      </c>
      <c r="I38" s="46">
        <f t="shared" si="110"/>
        <v>79.393779346142736</v>
      </c>
      <c r="J38" s="46">
        <f t="shared" si="110"/>
        <v>82.903353666634558</v>
      </c>
      <c r="K38" s="46">
        <f t="shared" si="110"/>
        <v>86.298264755698114</v>
      </c>
      <c r="L38" s="46">
        <f t="shared" si="110"/>
        <v>88.167207260640367</v>
      </c>
      <c r="M38" s="46">
        <f t="shared" si="110"/>
        <v>90.356808612609314</v>
      </c>
      <c r="N38" s="46">
        <f t="shared" si="110"/>
        <v>93.252929073047682</v>
      </c>
      <c r="O38" s="46">
        <f t="shared" si="110"/>
        <v>94.134445437421093</v>
      </c>
      <c r="P38" s="46">
        <f t="shared" si="110"/>
        <v>94.387059392265854</v>
      </c>
      <c r="Q38" s="46">
        <f t="shared" si="110"/>
        <v>98.76204919994656</v>
      </c>
      <c r="R38" s="46">
        <f t="shared" si="110"/>
        <v>101.5553088322927</v>
      </c>
      <c r="S38" s="46">
        <f t="shared" si="110"/>
        <v>100.7190270872606</v>
      </c>
      <c r="T38" s="46">
        <f t="shared" si="110"/>
        <v>101.54797259804272</v>
      </c>
      <c r="U38" s="46">
        <f t="shared" si="110"/>
        <v>104.35975909029926</v>
      </c>
      <c r="V38" s="46">
        <f t="shared" si="110"/>
        <v>100.46500170638637</v>
      </c>
      <c r="W38" s="46">
        <f t="shared" si="110"/>
        <v>97.776375434136938</v>
      </c>
      <c r="X38" s="46">
        <f t="shared" si="110"/>
        <v>95.714418534384009</v>
      </c>
      <c r="Y38" s="46">
        <f t="shared" si="110"/>
        <v>93.630803471221597</v>
      </c>
      <c r="Z38" s="46">
        <f t="shared" si="110"/>
        <v>93.509475143880138</v>
      </c>
      <c r="AA38" s="46">
        <f t="shared" si="110"/>
        <v>93.622693284596409</v>
      </c>
      <c r="AB38" s="46">
        <f t="shared" si="110"/>
        <v>97.538607930805526</v>
      </c>
      <c r="AC38" s="46">
        <f t="shared" si="110"/>
        <v>99.607523599555719</v>
      </c>
      <c r="AD38" s="46">
        <f t="shared" si="110"/>
        <v>100.24760218628505</v>
      </c>
      <c r="AE38" s="46">
        <f t="shared" si="110"/>
        <v>103.41212626882846</v>
      </c>
      <c r="AF38" s="46">
        <f t="shared" si="110"/>
        <v>102.87805983797557</v>
      </c>
      <c r="AG38" s="46">
        <f t="shared" si="110"/>
        <v>99.362307427576923</v>
      </c>
      <c r="AH38" s="46">
        <f t="shared" si="110"/>
        <v>100.63825662722098</v>
      </c>
      <c r="AI38" s="46">
        <f t="shared" si="110"/>
        <v>98.85873377042175</v>
      </c>
      <c r="AJ38" s="46">
        <f t="shared" si="110"/>
        <v>99.140509765806755</v>
      </c>
      <c r="AK38" s="46">
        <f t="shared" si="110"/>
        <v>100</v>
      </c>
      <c r="AL38" s="46">
        <f t="shared" si="110"/>
        <v>105.4281483892797</v>
      </c>
      <c r="AM38" s="46">
        <f t="shared" si="110"/>
        <v>109.49700749138955</v>
      </c>
      <c r="AN38" s="46">
        <f t="shared" si="110"/>
        <v>113.86270341769689</v>
      </c>
      <c r="AO38" s="46">
        <f t="shared" si="110"/>
        <v>117.21232411107741</v>
      </c>
      <c r="AP38" s="46">
        <f t="shared" si="110"/>
        <v>120.52044681849421</v>
      </c>
      <c r="AQ38" s="46">
        <f t="shared" si="110"/>
        <v>122.85937533847245</v>
      </c>
      <c r="AR38" s="46">
        <f t="shared" si="110"/>
        <v>125.20423692798491</v>
      </c>
      <c r="AS38" s="46">
        <f t="shared" si="110"/>
        <v>127.08044251535151</v>
      </c>
      <c r="AT38" s="46">
        <f t="shared" si="110"/>
        <v>130.78403710526919</v>
      </c>
      <c r="AU38" s="46">
        <f t="shared" si="110"/>
        <v>134.2464208386167</v>
      </c>
      <c r="AV38" s="46">
        <f t="shared" si="110"/>
        <v>136.49527304844747</v>
      </c>
      <c r="AW38" s="46">
        <f t="shared" si="110"/>
        <v>137.95958104692338</v>
      </c>
      <c r="AX38" s="46">
        <f t="shared" si="110"/>
        <v>139.07976365578762</v>
      </c>
      <c r="AY38" s="46">
        <f t="shared" si="110"/>
        <v>144.55400878631571</v>
      </c>
      <c r="AZ38" s="46">
        <f t="shared" si="110"/>
        <v>146.56683753142624</v>
      </c>
      <c r="BA38" s="46">
        <f t="shared" si="110"/>
        <v>145.79346080017061</v>
      </c>
      <c r="BB38" s="46">
        <f t="shared" si="110"/>
        <v>148.83772833820453</v>
      </c>
      <c r="BC38" s="46">
        <f t="shared" si="110"/>
        <v>152.57547143490117</v>
      </c>
      <c r="BD38" s="46">
        <f t="shared" si="110"/>
        <v>157.12901544922323</v>
      </c>
      <c r="BE38" s="46">
        <f t="shared" si="110"/>
        <v>161.00478726965872</v>
      </c>
      <c r="BF38" s="46">
        <f t="shared" si="110"/>
        <v>163.2787292691784</v>
      </c>
      <c r="BG38" s="46">
        <f t="shared" si="110"/>
        <v>164.14219794935164</v>
      </c>
      <c r="BH38" s="46">
        <f t="shared" si="110"/>
        <v>165.10806969487732</v>
      </c>
      <c r="BI38" s="46">
        <f t="shared" si="110"/>
        <v>166.37057420734988</v>
      </c>
      <c r="BJ38" s="46">
        <f t="shared" si="110"/>
        <v>169.05248869495327</v>
      </c>
      <c r="BK38" s="46">
        <f t="shared" si="110"/>
        <v>169.84933396885745</v>
      </c>
      <c r="BL38" s="46">
        <f t="shared" si="110"/>
        <v>161.06849738146897</v>
      </c>
      <c r="BM38" s="46">
        <f t="shared" si="110"/>
        <v>153.81749386866551</v>
      </c>
    </row>
    <row r="39" spans="1:373" s="41" customFormat="1" ht="15" x14ac:dyDescent="0.25">
      <c r="A39" s="41" t="s">
        <v>28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>
        <f>V21</f>
        <v>102.43868950048413</v>
      </c>
      <c r="W39" s="46">
        <f t="shared" ref="W39:BM39" si="111">W21</f>
        <v>100.0990687371502</v>
      </c>
      <c r="X39" s="46">
        <f t="shared" si="111"/>
        <v>96.970117622884047</v>
      </c>
      <c r="Y39" s="46">
        <f t="shared" si="111"/>
        <v>93.833522867864346</v>
      </c>
      <c r="Z39" s="46">
        <f t="shared" si="111"/>
        <v>93.366258921454843</v>
      </c>
      <c r="AA39" s="46">
        <f t="shared" si="111"/>
        <v>93.767496581244373</v>
      </c>
      <c r="AB39" s="46">
        <f t="shared" si="111"/>
        <v>97.16746306033528</v>
      </c>
      <c r="AC39" s="46">
        <f t="shared" si="111"/>
        <v>99.028908712832134</v>
      </c>
      <c r="AD39" s="46">
        <f t="shared" si="111"/>
        <v>100.00548812740966</v>
      </c>
      <c r="AE39" s="46">
        <f t="shared" si="111"/>
        <v>103.24967180432142</v>
      </c>
      <c r="AF39" s="46">
        <f t="shared" si="111"/>
        <v>103.19328203271883</v>
      </c>
      <c r="AG39" s="46">
        <f t="shared" si="111"/>
        <v>99.703198453915718</v>
      </c>
      <c r="AH39" s="46">
        <f t="shared" si="111"/>
        <v>101.31006993105281</v>
      </c>
      <c r="AI39" s="46">
        <f t="shared" si="111"/>
        <v>99.239994350976573</v>
      </c>
      <c r="AJ39" s="46">
        <f t="shared" si="111"/>
        <v>99.327507856064898</v>
      </c>
      <c r="AK39" s="46">
        <f t="shared" si="111"/>
        <v>100</v>
      </c>
      <c r="AL39" s="46">
        <f t="shared" si="111"/>
        <v>104.6581685939956</v>
      </c>
      <c r="AM39" s="46">
        <f t="shared" si="111"/>
        <v>107.51441333786416</v>
      </c>
      <c r="AN39" s="46">
        <f t="shared" si="111"/>
        <v>110.4829213259158</v>
      </c>
      <c r="AO39" s="46">
        <f t="shared" si="111"/>
        <v>112.72273043442354</v>
      </c>
      <c r="AP39" s="46">
        <f t="shared" si="111"/>
        <v>115.74309321860625</v>
      </c>
      <c r="AQ39" s="46">
        <f t="shared" si="111"/>
        <v>117.92998511332632</v>
      </c>
      <c r="AR39" s="46">
        <f t="shared" si="111"/>
        <v>120.12885955393537</v>
      </c>
      <c r="AS39" s="46">
        <f t="shared" si="111"/>
        <v>121.26804892459904</v>
      </c>
      <c r="AT39" s="46">
        <f t="shared" si="111"/>
        <v>123.90418110018237</v>
      </c>
      <c r="AU39" s="46">
        <f t="shared" si="111"/>
        <v>126.35903782708478</v>
      </c>
      <c r="AV39" s="46">
        <f t="shared" si="111"/>
        <v>128.41367820049814</v>
      </c>
      <c r="AW39" s="46">
        <f t="shared" si="111"/>
        <v>130.71711734799871</v>
      </c>
      <c r="AX39" s="46">
        <f t="shared" si="111"/>
        <v>132.72908522336269</v>
      </c>
      <c r="AY39" s="46">
        <f t="shared" si="111"/>
        <v>134.95466684333363</v>
      </c>
      <c r="AZ39" s="46">
        <f t="shared" si="111"/>
        <v>135.73805345189726</v>
      </c>
      <c r="BA39" s="46">
        <f t="shared" si="111"/>
        <v>137.11188439214135</v>
      </c>
      <c r="BB39" s="46">
        <f t="shared" si="111"/>
        <v>139.88945936891179</v>
      </c>
      <c r="BC39" s="46">
        <f t="shared" si="111"/>
        <v>142.12128977898641</v>
      </c>
      <c r="BD39" s="46">
        <f t="shared" si="111"/>
        <v>145.41035065001421</v>
      </c>
      <c r="BE39" s="46">
        <f t="shared" si="111"/>
        <v>147.66170987309437</v>
      </c>
      <c r="BF39" s="46">
        <f t="shared" si="111"/>
        <v>149.08482086471128</v>
      </c>
      <c r="BG39" s="46">
        <f t="shared" si="111"/>
        <v>149.63257173652374</v>
      </c>
      <c r="BH39" s="46">
        <f t="shared" si="111"/>
        <v>150.28516357553923</v>
      </c>
      <c r="BI39" s="46">
        <f t="shared" si="111"/>
        <v>151.53833496613777</v>
      </c>
      <c r="BJ39" s="46">
        <f t="shared" si="111"/>
        <v>154.02472432989899</v>
      </c>
      <c r="BK39" s="46">
        <f t="shared" si="111"/>
        <v>154.37793465330418</v>
      </c>
      <c r="BL39" s="46">
        <f t="shared" si="111"/>
        <v>147.27480190054831</v>
      </c>
      <c r="BM39" s="46">
        <f t="shared" si="111"/>
        <v>144.07438146009198</v>
      </c>
    </row>
    <row r="40" spans="1:373" s="18" customFormat="1" ht="15" x14ac:dyDescent="0.25">
      <c r="C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  <c r="JV40" s="19"/>
      <c r="JW40" s="19"/>
      <c r="JX40" s="19"/>
      <c r="JY40" s="19"/>
      <c r="JZ40" s="19"/>
      <c r="KA40" s="19"/>
      <c r="KB40" s="19"/>
      <c r="KC40" s="19"/>
      <c r="KD40" s="19"/>
      <c r="KE40" s="19"/>
      <c r="KF40" s="19"/>
      <c r="KG40" s="19"/>
      <c r="KH40" s="19"/>
      <c r="KI40" s="19"/>
      <c r="KJ40" s="19"/>
      <c r="KK40" s="19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19"/>
      <c r="MM40" s="19"/>
      <c r="MN40" s="19"/>
      <c r="MO40" s="19"/>
      <c r="MP40" s="19"/>
      <c r="MQ40" s="19"/>
      <c r="MR40" s="19"/>
      <c r="MS40" s="19"/>
      <c r="MT40" s="19"/>
      <c r="MU40" s="19"/>
      <c r="MV40" s="19"/>
      <c r="MW40" s="19"/>
      <c r="MX40" s="19"/>
      <c r="MY40" s="19"/>
      <c r="MZ40" s="19"/>
      <c r="NA40" s="19"/>
      <c r="NB40" s="19"/>
      <c r="NC40" s="19"/>
      <c r="ND40" s="19"/>
      <c r="NE40" s="19"/>
      <c r="NF40" s="19"/>
      <c r="NG40" s="19"/>
      <c r="NH40" s="19"/>
      <c r="NI40" s="19"/>
    </row>
    <row r="44" spans="1:373" s="11" customFormat="1" ht="15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N44" s="21"/>
      <c r="BO44" s="21"/>
    </row>
    <row r="45" spans="1:373" s="11" customFormat="1" ht="15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N45" s="21"/>
      <c r="BO45" s="21"/>
    </row>
    <row r="46" spans="1:373" s="11" customFormat="1" ht="15.75" x14ac:dyDescent="0.25">
      <c r="A46" s="27" t="s">
        <v>18</v>
      </c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</row>
    <row r="47" spans="1:373" x14ac:dyDescent="0.2">
      <c r="A47" s="28" t="s">
        <v>14</v>
      </c>
    </row>
    <row r="49" spans="59:65" x14ac:dyDescent="0.2">
      <c r="BG49" s="32"/>
      <c r="BH49" s="32"/>
      <c r="BI49" s="32"/>
      <c r="BJ49" s="32"/>
      <c r="BK49" s="32"/>
      <c r="BL49" s="32"/>
      <c r="BM49" s="32"/>
    </row>
    <row r="50" spans="59:65" x14ac:dyDescent="0.2">
      <c r="BG50" s="32"/>
      <c r="BH50" s="32"/>
      <c r="BI50" s="32"/>
      <c r="BJ50" s="32"/>
      <c r="BK50" s="32"/>
      <c r="BL50" s="32"/>
      <c r="BM50" s="32"/>
    </row>
    <row r="51" spans="59:65" x14ac:dyDescent="0.2">
      <c r="BG51" s="32"/>
      <c r="BH51" s="32"/>
      <c r="BI51" s="32"/>
      <c r="BJ51" s="32"/>
      <c r="BK51" s="32"/>
      <c r="BL51" s="32"/>
      <c r="BM51" s="32"/>
    </row>
    <row r="52" spans="59:65" x14ac:dyDescent="0.2">
      <c r="BG52" s="32"/>
      <c r="BH52" s="33"/>
      <c r="BI52" s="34"/>
      <c r="BJ52" s="34"/>
      <c r="BK52" s="34"/>
      <c r="BL52" s="34"/>
      <c r="BM52" s="34"/>
    </row>
    <row r="53" spans="59:65" x14ac:dyDescent="0.2">
      <c r="BG53" s="32"/>
      <c r="BH53" s="33"/>
      <c r="BI53" s="34"/>
      <c r="BJ53" s="34"/>
      <c r="BK53" s="34"/>
      <c r="BL53" s="34"/>
      <c r="BM53" s="34"/>
    </row>
    <row r="54" spans="59:65" x14ac:dyDescent="0.2">
      <c r="BG54" s="32"/>
      <c r="BH54" s="32"/>
      <c r="BI54" s="32"/>
      <c r="BJ54" s="32"/>
      <c r="BK54" s="32"/>
      <c r="BL54" s="32"/>
      <c r="BM54" s="32"/>
    </row>
    <row r="55" spans="59:65" x14ac:dyDescent="0.2">
      <c r="BG55" s="6"/>
      <c r="BH55" s="32"/>
      <c r="BI55" s="32"/>
      <c r="BJ55" s="32"/>
      <c r="BK55" s="32"/>
      <c r="BL55" s="32"/>
      <c r="BM55" s="32"/>
    </row>
    <row r="56" spans="59:65" x14ac:dyDescent="0.2">
      <c r="BG56" s="8"/>
    </row>
    <row r="57" spans="59:65" x14ac:dyDescent="0.2">
      <c r="BG57" s="8"/>
      <c r="BH57" s="8"/>
    </row>
    <row r="58" spans="59:65" x14ac:dyDescent="0.2">
      <c r="BG58" s="8"/>
      <c r="BI58" s="25"/>
      <c r="BJ58" s="25"/>
      <c r="BK58" s="25"/>
      <c r="BL58" s="25"/>
      <c r="BM58" s="25"/>
    </row>
    <row r="59" spans="59:65" x14ac:dyDescent="0.2">
      <c r="BG59" s="5"/>
      <c r="BH59" s="4"/>
      <c r="BI59" s="26"/>
      <c r="BJ59" s="26"/>
      <c r="BK59" s="26"/>
      <c r="BL59" s="26"/>
      <c r="BM59" s="26"/>
    </row>
    <row r="60" spans="59:65" x14ac:dyDescent="0.2">
      <c r="BG60" s="7"/>
      <c r="BH60" s="7"/>
    </row>
    <row r="61" spans="59:65" x14ac:dyDescent="0.2">
      <c r="BG61" s="5"/>
      <c r="BH61" s="5"/>
    </row>
    <row r="62" spans="59:65" x14ac:dyDescent="0.2">
      <c r="BG62" s="4"/>
      <c r="BH62" s="4"/>
    </row>
    <row r="63" spans="59:65" x14ac:dyDescent="0.2">
      <c r="BG63" s="5"/>
      <c r="BH63" s="5"/>
    </row>
    <row r="65" spans="1:60" x14ac:dyDescent="0.2">
      <c r="BG65" s="5"/>
      <c r="BH65" s="5"/>
    </row>
    <row r="66" spans="1:60" ht="15" x14ac:dyDescent="0.25">
      <c r="A66" s="31"/>
    </row>
    <row r="67" spans="1:60" ht="15.75" x14ac:dyDescent="0.25">
      <c r="A67" s="27" t="s">
        <v>17</v>
      </c>
    </row>
    <row r="68" spans="1:60" x14ac:dyDescent="0.2">
      <c r="A68" s="28" t="s">
        <v>14</v>
      </c>
    </row>
    <row r="70" spans="1:60" x14ac:dyDescent="0.2">
      <c r="BG70" s="4"/>
      <c r="BH70" s="4"/>
    </row>
    <row r="86" spans="1:1" ht="15" x14ac:dyDescent="0.25">
      <c r="A86" s="31"/>
    </row>
    <row r="87" spans="1:1" ht="15" x14ac:dyDescent="0.25">
      <c r="A87" s="17"/>
    </row>
    <row r="88" spans="1:1" ht="15.75" x14ac:dyDescent="0.25">
      <c r="A88" s="27" t="s">
        <v>16</v>
      </c>
    </row>
    <row r="89" spans="1:1" x14ac:dyDescent="0.2">
      <c r="A89" s="28" t="s">
        <v>15</v>
      </c>
    </row>
  </sheetData>
  <conditionalFormatting sqref="C40">
    <cfRule type="containsErrors" dxfId="1" priority="4">
      <formula>ISERROR(C40)</formula>
    </cfRule>
  </conditionalFormatting>
  <conditionalFormatting sqref="AA40:NI40">
    <cfRule type="containsErrors" dxfId="0" priority="2">
      <formula>ISERROR(AA40)</formula>
    </cfRule>
  </conditionalFormatting>
  <hyperlinks>
    <hyperlink ref="A1" location="Innehåll!A1" display="Hem" xr:uid="{00000000-0004-0000-0100-000000000000}"/>
  </hyperlink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Reallon_man</vt:lpstr>
      <vt:lpstr>Reallon_ar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dcterms:created xsi:type="dcterms:W3CDTF">2018-10-04T11:46:54Z</dcterms:created>
  <dcterms:modified xsi:type="dcterms:W3CDTF">2024-12-19T10:35:28Z</dcterms:modified>
</cp:coreProperties>
</file>